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79376162-E111-4D8E-9DAA-1C7A4321F29C}" xr6:coauthVersionLast="47" xr6:coauthVersionMax="47" xr10:uidLastSave="{00000000-0000-0000-0000-000000000000}"/>
  <bookViews>
    <workbookView xWindow="-120" yWindow="-120" windowWidth="29040" windowHeight="15840" tabRatio="701" xr2:uid="{00000000-000D-0000-FFFF-FFFF00000000}"/>
  </bookViews>
  <sheets>
    <sheet name="Греческий бордюр АДТ 430" sheetId="1" r:id="rId1"/>
    <sheet name="Полоски АДТ 430" sheetId="5" r:id="rId2"/>
    <sheet name="Байрамали пл.550" sheetId="4" r:id="rId3"/>
    <sheet name="Байрамали пл. 750" sheetId="2" r:id="rId4"/>
    <sheet name="Покрывала БП750" sheetId="3" r:id="rId5"/>
    <sheet name="МП-430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41" i="1" l="1"/>
  <c r="P141" i="1"/>
  <c r="O141" i="1"/>
  <c r="N141" i="1"/>
  <c r="Q140" i="1"/>
  <c r="P140" i="1"/>
  <c r="O140" i="1"/>
  <c r="N140" i="1"/>
  <c r="Q139" i="1"/>
  <c r="P139" i="1"/>
  <c r="O139" i="1"/>
  <c r="N139" i="1"/>
  <c r="Q138" i="1"/>
  <c r="P138" i="1"/>
  <c r="O138" i="1"/>
  <c r="N138" i="1"/>
  <c r="Q137" i="1"/>
  <c r="P137" i="1"/>
  <c r="O137" i="1"/>
  <c r="N137" i="1"/>
  <c r="Q136" i="1"/>
  <c r="P136" i="1"/>
  <c r="O136" i="1"/>
  <c r="N136" i="1"/>
  <c r="Q135" i="1"/>
  <c r="P135" i="1"/>
  <c r="O135" i="1"/>
  <c r="N135" i="1"/>
  <c r="Q134" i="1"/>
  <c r="P134" i="1"/>
  <c r="O134" i="1"/>
  <c r="N134" i="1"/>
  <c r="Q133" i="1"/>
  <c r="P133" i="1"/>
  <c r="O133" i="1"/>
  <c r="N133" i="1"/>
  <c r="Q132" i="1"/>
  <c r="P132" i="1"/>
  <c r="O132" i="1"/>
  <c r="N132" i="1"/>
  <c r="Q131" i="1"/>
  <c r="P131" i="1"/>
  <c r="O131" i="1"/>
  <c r="N131" i="1"/>
  <c r="Q130" i="1"/>
  <c r="P130" i="1"/>
  <c r="O130" i="1"/>
  <c r="N130" i="1"/>
  <c r="Q129" i="1"/>
  <c r="P129" i="1"/>
  <c r="O129" i="1"/>
  <c r="N129" i="1"/>
  <c r="Q128" i="1"/>
  <c r="P128" i="1"/>
  <c r="O128" i="1"/>
  <c r="N128" i="1"/>
  <c r="Q127" i="1"/>
  <c r="P127" i="1"/>
  <c r="O127" i="1"/>
  <c r="N127" i="1"/>
  <c r="Q126" i="1"/>
  <c r="P126" i="1"/>
  <c r="O126" i="1"/>
  <c r="N126" i="1"/>
  <c r="Q125" i="1"/>
  <c r="P125" i="1"/>
  <c r="O125" i="1"/>
  <c r="N125" i="1"/>
  <c r="Q124" i="1"/>
  <c r="P124" i="1"/>
  <c r="O124" i="1"/>
  <c r="N124" i="1"/>
  <c r="Q123" i="1"/>
  <c r="P123" i="1"/>
  <c r="O123" i="1"/>
  <c r="N123" i="1"/>
  <c r="Q122" i="1"/>
  <c r="P122" i="1"/>
  <c r="O122" i="1"/>
  <c r="N122" i="1"/>
  <c r="Q121" i="1"/>
  <c r="P121" i="1"/>
  <c r="O121" i="1"/>
  <c r="N121" i="1"/>
  <c r="Q120" i="1"/>
  <c r="P120" i="1"/>
  <c r="O120" i="1"/>
  <c r="N120" i="1"/>
  <c r="Q119" i="1"/>
  <c r="P119" i="1"/>
  <c r="O119" i="1"/>
  <c r="N119" i="1"/>
  <c r="Q118" i="1"/>
  <c r="P118" i="1"/>
  <c r="O118" i="1"/>
  <c r="N118" i="1"/>
  <c r="Q117" i="1"/>
  <c r="P117" i="1"/>
  <c r="O117" i="1"/>
  <c r="N117" i="1"/>
  <c r="Q116" i="1"/>
  <c r="P116" i="1"/>
  <c r="O116" i="1"/>
  <c r="N116" i="1"/>
  <c r="Q115" i="1"/>
  <c r="P115" i="1"/>
  <c r="O115" i="1"/>
  <c r="N115" i="1"/>
  <c r="Q114" i="1"/>
  <c r="P114" i="1"/>
  <c r="O114" i="1"/>
  <c r="N114" i="1"/>
  <c r="Q113" i="1"/>
  <c r="P113" i="1"/>
  <c r="O113" i="1"/>
  <c r="N113" i="1"/>
  <c r="Q112" i="1"/>
  <c r="P112" i="1"/>
  <c r="O112" i="1"/>
  <c r="N112" i="1"/>
  <c r="Q111" i="1"/>
  <c r="P111" i="1"/>
  <c r="O111" i="1"/>
  <c r="N111" i="1"/>
  <c r="Q110" i="1"/>
  <c r="P110" i="1"/>
  <c r="O110" i="1"/>
  <c r="N110" i="1"/>
  <c r="Q109" i="1"/>
  <c r="P109" i="1"/>
  <c r="O109" i="1"/>
  <c r="N109" i="1"/>
  <c r="Q108" i="1"/>
  <c r="P108" i="1"/>
  <c r="O108" i="1"/>
  <c r="N108" i="1"/>
  <c r="Q107" i="1"/>
  <c r="P107" i="1"/>
  <c r="O107" i="1"/>
  <c r="N107" i="1"/>
  <c r="Q106" i="1"/>
  <c r="P106" i="1"/>
  <c r="O106" i="1"/>
  <c r="N106" i="1"/>
  <c r="Q105" i="1"/>
  <c r="P105" i="1"/>
  <c r="O105" i="1"/>
  <c r="N105" i="1"/>
  <c r="Q104" i="1"/>
  <c r="P104" i="1"/>
  <c r="O104" i="1"/>
  <c r="N104" i="1"/>
  <c r="Q103" i="1"/>
  <c r="P103" i="1"/>
  <c r="O103" i="1"/>
  <c r="N103" i="1"/>
  <c r="Q102" i="1"/>
  <c r="P102" i="1"/>
  <c r="O102" i="1"/>
  <c r="N102" i="1"/>
  <c r="Q101" i="1"/>
  <c r="P101" i="1"/>
  <c r="O101" i="1"/>
  <c r="N101" i="1"/>
  <c r="Q100" i="1"/>
  <c r="P100" i="1"/>
  <c r="O100" i="1"/>
  <c r="N100" i="1"/>
  <c r="Q99" i="1"/>
  <c r="P99" i="1"/>
  <c r="O99" i="1"/>
  <c r="N99" i="1"/>
  <c r="Q98" i="1"/>
  <c r="P98" i="1"/>
  <c r="O98" i="1"/>
  <c r="N98" i="1"/>
  <c r="Q97" i="1"/>
  <c r="P97" i="1"/>
  <c r="O97" i="1"/>
  <c r="N97" i="1"/>
  <c r="Q96" i="1"/>
  <c r="P96" i="1"/>
  <c r="O96" i="1"/>
  <c r="N96" i="1"/>
  <c r="Q95" i="1"/>
  <c r="P95" i="1"/>
  <c r="O95" i="1"/>
  <c r="N95" i="1"/>
  <c r="Q94" i="1"/>
  <c r="P94" i="1"/>
  <c r="O94" i="1"/>
  <c r="N94" i="1"/>
  <c r="Q93" i="1"/>
  <c r="P93" i="1"/>
  <c r="O93" i="1"/>
  <c r="N93" i="1"/>
  <c r="Q92" i="1"/>
  <c r="P92" i="1"/>
  <c r="O92" i="1"/>
  <c r="N92" i="1"/>
  <c r="Q91" i="1"/>
  <c r="P91" i="1"/>
  <c r="O91" i="1"/>
  <c r="N91" i="1"/>
  <c r="Q90" i="1"/>
  <c r="P90" i="1"/>
  <c r="O90" i="1"/>
  <c r="N90" i="1"/>
  <c r="Q89" i="1"/>
  <c r="P89" i="1"/>
  <c r="O89" i="1"/>
  <c r="N89" i="1"/>
  <c r="Q88" i="1"/>
  <c r="P88" i="1"/>
  <c r="O88" i="1"/>
  <c r="N88" i="1"/>
  <c r="Q87" i="1"/>
  <c r="P87" i="1"/>
  <c r="O87" i="1"/>
  <c r="N87" i="1"/>
  <c r="Q86" i="1"/>
  <c r="P86" i="1"/>
  <c r="O86" i="1"/>
  <c r="N86" i="1"/>
  <c r="Q85" i="1"/>
  <c r="P85" i="1"/>
  <c r="O85" i="1"/>
  <c r="N85" i="1"/>
  <c r="Q84" i="1"/>
  <c r="P84" i="1"/>
  <c r="O84" i="1"/>
  <c r="N84" i="1"/>
  <c r="Q83" i="1"/>
  <c r="P83" i="1"/>
  <c r="O83" i="1"/>
  <c r="N83" i="1"/>
  <c r="Q82" i="1"/>
  <c r="P82" i="1"/>
  <c r="O82" i="1"/>
  <c r="N82" i="1"/>
  <c r="Q81" i="1"/>
  <c r="P81" i="1"/>
  <c r="O81" i="1"/>
  <c r="N81" i="1"/>
  <c r="Q80" i="1"/>
  <c r="P80" i="1"/>
  <c r="O80" i="1"/>
  <c r="N80" i="1"/>
  <c r="Q79" i="1"/>
  <c r="P79" i="1"/>
  <c r="O79" i="1"/>
  <c r="N79" i="1"/>
  <c r="Q78" i="1"/>
  <c r="P78" i="1"/>
  <c r="O78" i="1"/>
  <c r="N78" i="1"/>
  <c r="Q77" i="1"/>
  <c r="P77" i="1"/>
  <c r="O77" i="1"/>
  <c r="N77" i="1"/>
  <c r="Q76" i="1"/>
  <c r="P76" i="1"/>
  <c r="O76" i="1"/>
  <c r="N76" i="1"/>
  <c r="Q75" i="1"/>
  <c r="P75" i="1"/>
  <c r="O75" i="1"/>
  <c r="N75" i="1"/>
  <c r="Q74" i="1"/>
  <c r="P74" i="1"/>
  <c r="O74" i="1"/>
  <c r="N74" i="1"/>
  <c r="Q73" i="1"/>
  <c r="P73" i="1"/>
  <c r="O73" i="1"/>
  <c r="N73" i="1"/>
  <c r="Q72" i="1"/>
  <c r="P72" i="1"/>
  <c r="O72" i="1"/>
  <c r="N72" i="1"/>
  <c r="Q71" i="1"/>
  <c r="P71" i="1"/>
  <c r="O71" i="1"/>
  <c r="N71" i="1"/>
  <c r="Q70" i="1"/>
  <c r="P70" i="1"/>
  <c r="O70" i="1"/>
  <c r="N70" i="1"/>
  <c r="Q69" i="1"/>
  <c r="P69" i="1"/>
  <c r="O69" i="1"/>
  <c r="N69" i="1"/>
  <c r="Q68" i="1"/>
  <c r="P68" i="1"/>
  <c r="O68" i="1"/>
  <c r="N68" i="1"/>
  <c r="Q67" i="1"/>
  <c r="P67" i="1"/>
  <c r="O67" i="1"/>
  <c r="N67" i="1"/>
  <c r="Q66" i="1"/>
  <c r="P66" i="1"/>
  <c r="O66" i="1"/>
  <c r="N66" i="1"/>
  <c r="Q65" i="1"/>
  <c r="P65" i="1"/>
  <c r="O65" i="1"/>
  <c r="N65" i="1"/>
  <c r="Q64" i="1"/>
  <c r="P64" i="1"/>
  <c r="O64" i="1"/>
  <c r="N64" i="1"/>
  <c r="Q63" i="1"/>
  <c r="P63" i="1"/>
  <c r="O63" i="1"/>
  <c r="N63" i="1"/>
  <c r="Q62" i="1"/>
  <c r="P62" i="1"/>
  <c r="O62" i="1"/>
  <c r="N62" i="1"/>
  <c r="Q61" i="1"/>
  <c r="P61" i="1"/>
  <c r="O61" i="1"/>
  <c r="N61" i="1"/>
  <c r="Q60" i="1"/>
  <c r="P60" i="1"/>
  <c r="O60" i="1"/>
  <c r="N60" i="1"/>
  <c r="Q59" i="1"/>
  <c r="P59" i="1"/>
  <c r="O59" i="1"/>
  <c r="N59" i="1"/>
  <c r="Q58" i="1"/>
  <c r="P58" i="1"/>
  <c r="O58" i="1"/>
  <c r="N58" i="1"/>
  <c r="Q57" i="1"/>
  <c r="P57" i="1"/>
  <c r="O57" i="1"/>
  <c r="N57" i="1"/>
  <c r="Q56" i="1"/>
  <c r="P56" i="1"/>
  <c r="O56" i="1"/>
  <c r="N56" i="1"/>
  <c r="Q55" i="1"/>
  <c r="P55" i="1"/>
  <c r="O55" i="1"/>
  <c r="N55" i="1"/>
  <c r="Q54" i="1"/>
  <c r="P54" i="1"/>
  <c r="O54" i="1"/>
  <c r="N54" i="1"/>
  <c r="Q53" i="1"/>
  <c r="P53" i="1"/>
  <c r="O53" i="1"/>
  <c r="N53" i="1"/>
  <c r="Q52" i="1"/>
  <c r="P52" i="1"/>
  <c r="O52" i="1"/>
  <c r="N52" i="1"/>
  <c r="Q51" i="1"/>
  <c r="P51" i="1"/>
  <c r="O51" i="1"/>
  <c r="N51" i="1"/>
  <c r="Q50" i="1"/>
  <c r="P50" i="1"/>
  <c r="O50" i="1"/>
  <c r="N50" i="1"/>
  <c r="Q49" i="1"/>
  <c r="P49" i="1"/>
  <c r="O49" i="1"/>
  <c r="N49" i="1"/>
  <c r="Q48" i="1"/>
  <c r="P48" i="1"/>
  <c r="O48" i="1"/>
  <c r="N48" i="1"/>
  <c r="Q47" i="1"/>
  <c r="P47" i="1"/>
  <c r="O47" i="1"/>
  <c r="N47" i="1"/>
  <c r="Q46" i="1"/>
  <c r="P46" i="1"/>
  <c r="O46" i="1"/>
  <c r="N46" i="1"/>
  <c r="Q45" i="1"/>
  <c r="P45" i="1"/>
  <c r="O45" i="1"/>
  <c r="N45" i="1"/>
  <c r="Q44" i="1"/>
  <c r="P44" i="1"/>
  <c r="O44" i="1"/>
  <c r="N44" i="1"/>
  <c r="Q43" i="1"/>
  <c r="P43" i="1"/>
  <c r="O43" i="1"/>
  <c r="N43" i="1"/>
  <c r="Q42" i="1"/>
  <c r="P42" i="1"/>
  <c r="O42" i="1"/>
  <c r="N42" i="1"/>
  <c r="Q41" i="1"/>
  <c r="P41" i="1"/>
  <c r="O41" i="1"/>
  <c r="N41" i="1"/>
  <c r="Q40" i="1"/>
  <c r="P40" i="1"/>
  <c r="O40" i="1"/>
  <c r="N40" i="1"/>
  <c r="Q39" i="1"/>
  <c r="P39" i="1"/>
  <c r="O39" i="1"/>
  <c r="N39" i="1"/>
  <c r="Q38" i="1"/>
  <c r="P38" i="1"/>
  <c r="O38" i="1"/>
  <c r="N38" i="1"/>
  <c r="Q37" i="1"/>
  <c r="P37" i="1"/>
  <c r="O37" i="1"/>
  <c r="N37" i="1"/>
  <c r="Q36" i="1"/>
  <c r="P36" i="1"/>
  <c r="O36" i="1"/>
  <c r="N36" i="1"/>
  <c r="Q35" i="1"/>
  <c r="P35" i="1"/>
  <c r="O35" i="1"/>
  <c r="N35" i="1"/>
  <c r="Q34" i="1"/>
  <c r="P34" i="1"/>
  <c r="O34" i="1"/>
  <c r="N34" i="1"/>
  <c r="Q33" i="1"/>
  <c r="P33" i="1"/>
  <c r="O33" i="1"/>
  <c r="N33" i="1"/>
  <c r="Q32" i="1"/>
  <c r="P32" i="1"/>
  <c r="O32" i="1"/>
  <c r="N32" i="1"/>
  <c r="Q31" i="1"/>
  <c r="P31" i="1"/>
  <c r="O31" i="1"/>
  <c r="N31" i="1"/>
  <c r="Q30" i="1"/>
  <c r="P30" i="1"/>
  <c r="O30" i="1"/>
  <c r="N30" i="1"/>
  <c r="Q29" i="1"/>
  <c r="P29" i="1"/>
  <c r="O29" i="1"/>
  <c r="N29" i="1"/>
  <c r="Q28" i="1"/>
  <c r="P28" i="1"/>
  <c r="O28" i="1"/>
  <c r="N28" i="1"/>
  <c r="Q27" i="1"/>
  <c r="P27" i="1"/>
  <c r="O27" i="1"/>
  <c r="N27" i="1"/>
  <c r="Q26" i="1"/>
  <c r="P26" i="1"/>
  <c r="O26" i="1"/>
  <c r="N26" i="1"/>
  <c r="Q25" i="1"/>
  <c r="P25" i="1"/>
  <c r="O25" i="1"/>
  <c r="N25" i="1"/>
  <c r="Q24" i="1"/>
  <c r="P24" i="1"/>
  <c r="O24" i="1"/>
  <c r="N24" i="1"/>
  <c r="Q23" i="1"/>
  <c r="P23" i="1"/>
  <c r="O23" i="1"/>
  <c r="N23" i="1"/>
  <c r="Q22" i="1"/>
  <c r="P22" i="1"/>
  <c r="O22" i="1"/>
  <c r="N22" i="1"/>
  <c r="Q21" i="1"/>
  <c r="P21" i="1"/>
  <c r="O21" i="1"/>
  <c r="N21" i="1"/>
  <c r="Q20" i="1"/>
  <c r="P20" i="1"/>
  <c r="O20" i="1"/>
  <c r="N20" i="1"/>
  <c r="Q19" i="1"/>
  <c r="P19" i="1"/>
  <c r="O19" i="1"/>
  <c r="N19" i="1"/>
  <c r="Q18" i="1"/>
  <c r="P18" i="1"/>
  <c r="O18" i="1"/>
  <c r="N18" i="1"/>
  <c r="Q17" i="1"/>
  <c r="P17" i="1"/>
  <c r="O17" i="1"/>
  <c r="N17" i="1"/>
  <c r="Q16" i="1"/>
  <c r="P16" i="1"/>
  <c r="O16" i="1"/>
  <c r="N16" i="1"/>
  <c r="Q15" i="1"/>
  <c r="P15" i="1"/>
  <c r="O15" i="1"/>
  <c r="N15" i="1"/>
  <c r="Q14" i="1"/>
  <c r="P14" i="1"/>
  <c r="O14" i="1"/>
  <c r="N14" i="1"/>
  <c r="Q13" i="1"/>
  <c r="P13" i="1"/>
  <c r="O13" i="1"/>
  <c r="N13" i="1"/>
  <c r="Q12" i="1"/>
  <c r="P12" i="1"/>
  <c r="O12" i="1"/>
  <c r="N12" i="1"/>
  <c r="Q11" i="1"/>
  <c r="P11" i="1"/>
  <c r="O11" i="1"/>
  <c r="N11" i="1"/>
  <c r="Q10" i="1"/>
  <c r="P10" i="1"/>
  <c r="O10" i="1"/>
  <c r="N10" i="1"/>
  <c r="Q9" i="1"/>
  <c r="P9" i="1"/>
  <c r="O9" i="1"/>
  <c r="N9" i="1"/>
  <c r="Q8" i="1"/>
  <c r="P8" i="1"/>
  <c r="O8" i="1"/>
  <c r="N8" i="1"/>
  <c r="Q7" i="1"/>
  <c r="P7" i="1"/>
  <c r="O7" i="1"/>
  <c r="N7" i="1"/>
  <c r="Q6" i="1"/>
  <c r="P6" i="1"/>
  <c r="O6" i="1"/>
  <c r="N6" i="1"/>
  <c r="Q5" i="1"/>
  <c r="P5" i="1"/>
  <c r="O5" i="1"/>
  <c r="N5" i="1"/>
  <c r="Q4" i="1"/>
  <c r="P4" i="1"/>
  <c r="O4" i="1"/>
  <c r="N4" i="1"/>
  <c r="Q3" i="1"/>
  <c r="P3" i="1"/>
  <c r="O3" i="1"/>
  <c r="N3" i="1"/>
  <c r="Q2" i="1"/>
  <c r="P2" i="1"/>
  <c r="O2" i="1"/>
  <c r="N2" i="1"/>
  <c r="Q68" i="5"/>
  <c r="P68" i="5"/>
  <c r="O68" i="5"/>
  <c r="N68" i="5"/>
  <c r="Q67" i="5"/>
  <c r="P67" i="5"/>
  <c r="O67" i="5"/>
  <c r="N67" i="5"/>
  <c r="Q66" i="5"/>
  <c r="P66" i="5"/>
  <c r="O66" i="5"/>
  <c r="N66" i="5"/>
  <c r="Q65" i="5"/>
  <c r="P65" i="5"/>
  <c r="O65" i="5"/>
  <c r="N65" i="5"/>
  <c r="Q64" i="5"/>
  <c r="P64" i="5"/>
  <c r="O64" i="5"/>
  <c r="N64" i="5"/>
  <c r="Q63" i="5"/>
  <c r="P63" i="5"/>
  <c r="O63" i="5"/>
  <c r="N63" i="5"/>
  <c r="Q62" i="5"/>
  <c r="P62" i="5"/>
  <c r="O62" i="5"/>
  <c r="N62" i="5"/>
  <c r="Q61" i="5"/>
  <c r="P61" i="5"/>
  <c r="O61" i="5"/>
  <c r="N61" i="5"/>
  <c r="Q60" i="5"/>
  <c r="P60" i="5"/>
  <c r="O60" i="5"/>
  <c r="N60" i="5"/>
  <c r="Q59" i="5"/>
  <c r="P59" i="5"/>
  <c r="O59" i="5"/>
  <c r="N59" i="5"/>
  <c r="Q58" i="5"/>
  <c r="P58" i="5"/>
  <c r="O58" i="5"/>
  <c r="N58" i="5"/>
  <c r="Q57" i="5"/>
  <c r="P57" i="5"/>
  <c r="O57" i="5"/>
  <c r="N57" i="5"/>
  <c r="Q56" i="5"/>
  <c r="P56" i="5"/>
  <c r="O56" i="5"/>
  <c r="N56" i="5"/>
  <c r="Q55" i="5"/>
  <c r="P55" i="5"/>
  <c r="O55" i="5"/>
  <c r="N55" i="5"/>
  <c r="Q54" i="5"/>
  <c r="P54" i="5"/>
  <c r="O54" i="5"/>
  <c r="N54" i="5"/>
  <c r="Q53" i="5"/>
  <c r="P53" i="5"/>
  <c r="O53" i="5"/>
  <c r="N53" i="5"/>
  <c r="Q52" i="5"/>
  <c r="P52" i="5"/>
  <c r="O52" i="5"/>
  <c r="N52" i="5"/>
  <c r="Q51" i="5"/>
  <c r="P51" i="5"/>
  <c r="O51" i="5"/>
  <c r="N51" i="5"/>
  <c r="Q50" i="5"/>
  <c r="P50" i="5"/>
  <c r="O50" i="5"/>
  <c r="N50" i="5"/>
  <c r="Q49" i="5"/>
  <c r="P49" i="5"/>
  <c r="O49" i="5"/>
  <c r="N49" i="5"/>
  <c r="Q48" i="5"/>
  <c r="P48" i="5"/>
  <c r="O48" i="5"/>
  <c r="N48" i="5"/>
  <c r="Q47" i="5"/>
  <c r="P47" i="5"/>
  <c r="O47" i="5"/>
  <c r="N47" i="5"/>
  <c r="Q46" i="5"/>
  <c r="P46" i="5"/>
  <c r="O46" i="5"/>
  <c r="N46" i="5"/>
  <c r="Q45" i="5"/>
  <c r="P45" i="5"/>
  <c r="O45" i="5"/>
  <c r="N45" i="5"/>
  <c r="Q44" i="5"/>
  <c r="P44" i="5"/>
  <c r="O44" i="5"/>
  <c r="N44" i="5"/>
  <c r="Q43" i="5"/>
  <c r="P43" i="5"/>
  <c r="O43" i="5"/>
  <c r="N43" i="5"/>
  <c r="Q42" i="5"/>
  <c r="P42" i="5"/>
  <c r="O42" i="5"/>
  <c r="N42" i="5"/>
  <c r="Q41" i="5"/>
  <c r="P41" i="5"/>
  <c r="O41" i="5"/>
  <c r="N41" i="5"/>
  <c r="Q40" i="5"/>
  <c r="P40" i="5"/>
  <c r="O40" i="5"/>
  <c r="N40" i="5"/>
  <c r="Q39" i="5"/>
  <c r="P39" i="5"/>
  <c r="O39" i="5"/>
  <c r="N39" i="5"/>
  <c r="Q38" i="5"/>
  <c r="P38" i="5"/>
  <c r="O38" i="5"/>
  <c r="N38" i="5"/>
  <c r="Q37" i="5"/>
  <c r="P37" i="5"/>
  <c r="O37" i="5"/>
  <c r="N37" i="5"/>
  <c r="Q36" i="5"/>
  <c r="P36" i="5"/>
  <c r="O36" i="5"/>
  <c r="N36" i="5"/>
  <c r="Q35" i="5"/>
  <c r="P35" i="5"/>
  <c r="O35" i="5"/>
  <c r="N35" i="5"/>
  <c r="Q34" i="5"/>
  <c r="P34" i="5"/>
  <c r="O34" i="5"/>
  <c r="N34" i="5"/>
  <c r="Q33" i="5"/>
  <c r="P33" i="5"/>
  <c r="O33" i="5"/>
  <c r="N33" i="5"/>
  <c r="Q32" i="5"/>
  <c r="P32" i="5"/>
  <c r="O32" i="5"/>
  <c r="N32" i="5"/>
  <c r="Q31" i="5"/>
  <c r="P31" i="5"/>
  <c r="O31" i="5"/>
  <c r="N31" i="5"/>
  <c r="Q30" i="5"/>
  <c r="P30" i="5"/>
  <c r="O30" i="5"/>
  <c r="N30" i="5"/>
  <c r="Q29" i="5"/>
  <c r="P29" i="5"/>
  <c r="O29" i="5"/>
  <c r="N29" i="5"/>
  <c r="Q28" i="5"/>
  <c r="P28" i="5"/>
  <c r="O28" i="5"/>
  <c r="N28" i="5"/>
  <c r="Q27" i="5"/>
  <c r="P27" i="5"/>
  <c r="O27" i="5"/>
  <c r="N27" i="5"/>
  <c r="Q26" i="5"/>
  <c r="P26" i="5"/>
  <c r="O26" i="5"/>
  <c r="N26" i="5"/>
  <c r="Q25" i="5"/>
  <c r="P25" i="5"/>
  <c r="O25" i="5"/>
  <c r="N25" i="5"/>
  <c r="Q24" i="5"/>
  <c r="P24" i="5"/>
  <c r="O24" i="5"/>
  <c r="N24" i="5"/>
  <c r="Q23" i="5"/>
  <c r="P23" i="5"/>
  <c r="O23" i="5"/>
  <c r="N23" i="5"/>
  <c r="Q22" i="5"/>
  <c r="P22" i="5"/>
  <c r="O22" i="5"/>
  <c r="N22" i="5"/>
  <c r="Q21" i="5"/>
  <c r="P21" i="5"/>
  <c r="O21" i="5"/>
  <c r="N21" i="5"/>
  <c r="Q20" i="5"/>
  <c r="P20" i="5"/>
  <c r="O20" i="5"/>
  <c r="N20" i="5"/>
  <c r="Q19" i="5"/>
  <c r="P19" i="5"/>
  <c r="O19" i="5"/>
  <c r="N19" i="5"/>
  <c r="Q18" i="5"/>
  <c r="P18" i="5"/>
  <c r="O18" i="5"/>
  <c r="N18" i="5"/>
  <c r="Q17" i="5"/>
  <c r="P17" i="5"/>
  <c r="O17" i="5"/>
  <c r="N17" i="5"/>
  <c r="Q16" i="5"/>
  <c r="P16" i="5"/>
  <c r="O16" i="5"/>
  <c r="N16" i="5"/>
  <c r="Q15" i="5"/>
  <c r="P15" i="5"/>
  <c r="O15" i="5"/>
  <c r="N15" i="5"/>
  <c r="Q14" i="5"/>
  <c r="P14" i="5"/>
  <c r="O14" i="5"/>
  <c r="N14" i="5"/>
  <c r="Q13" i="5"/>
  <c r="P13" i="5"/>
  <c r="O13" i="5"/>
  <c r="N13" i="5"/>
  <c r="Q12" i="5"/>
  <c r="P12" i="5"/>
  <c r="O12" i="5"/>
  <c r="N12" i="5"/>
  <c r="Q11" i="5"/>
  <c r="P11" i="5"/>
  <c r="O11" i="5"/>
  <c r="N11" i="5"/>
  <c r="Q10" i="5"/>
  <c r="P10" i="5"/>
  <c r="O10" i="5"/>
  <c r="N10" i="5"/>
  <c r="Q9" i="5"/>
  <c r="P9" i="5"/>
  <c r="O9" i="5"/>
  <c r="N9" i="5"/>
  <c r="Q8" i="5"/>
  <c r="P8" i="5"/>
  <c r="O8" i="5"/>
  <c r="N8" i="5"/>
  <c r="Q7" i="5"/>
  <c r="P7" i="5"/>
  <c r="O7" i="5"/>
  <c r="N7" i="5"/>
  <c r="Q6" i="5"/>
  <c r="P6" i="5"/>
  <c r="O6" i="5"/>
  <c r="N6" i="5"/>
  <c r="Q5" i="5"/>
  <c r="P5" i="5"/>
  <c r="O5" i="5"/>
  <c r="N5" i="5"/>
  <c r="Q4" i="5"/>
  <c r="P4" i="5"/>
  <c r="O4" i="5"/>
  <c r="N4" i="5"/>
  <c r="L10" i="6" l="1"/>
  <c r="K10" i="6"/>
  <c r="J10" i="6"/>
  <c r="I10" i="6"/>
  <c r="L9" i="6"/>
  <c r="K9" i="6"/>
  <c r="J9" i="6"/>
  <c r="I9" i="6"/>
  <c r="L8" i="6"/>
  <c r="K8" i="6"/>
  <c r="J8" i="6"/>
  <c r="I8" i="6"/>
  <c r="L7" i="6"/>
  <c r="K7" i="6"/>
  <c r="J7" i="6"/>
  <c r="I7" i="6"/>
  <c r="L6" i="6"/>
  <c r="K6" i="6"/>
  <c r="J6" i="6"/>
  <c r="I6" i="6"/>
  <c r="L5" i="6"/>
  <c r="K5" i="6"/>
  <c r="J5" i="6"/>
  <c r="I5" i="6"/>
  <c r="L4" i="6"/>
  <c r="K4" i="6"/>
  <c r="J4" i="6"/>
  <c r="I4" i="6"/>
  <c r="K38" i="4"/>
  <c r="J38" i="4"/>
  <c r="I38" i="4"/>
  <c r="H38" i="4"/>
  <c r="K37" i="4"/>
  <c r="J37" i="4"/>
  <c r="I37" i="4"/>
  <c r="H37" i="4"/>
  <c r="K36" i="4"/>
  <c r="J36" i="4"/>
  <c r="I36" i="4"/>
  <c r="H36" i="4"/>
  <c r="K35" i="4"/>
  <c r="J35" i="4"/>
  <c r="I35" i="4"/>
  <c r="H35" i="4"/>
  <c r="K34" i="4"/>
  <c r="J34" i="4"/>
  <c r="I34" i="4"/>
  <c r="H34" i="4"/>
  <c r="K28" i="4"/>
  <c r="J28" i="4"/>
  <c r="I28" i="4"/>
  <c r="H28" i="4"/>
  <c r="K27" i="4"/>
  <c r="J27" i="4"/>
  <c r="I27" i="4"/>
  <c r="H27" i="4"/>
  <c r="K26" i="4"/>
  <c r="J26" i="4"/>
  <c r="I26" i="4"/>
  <c r="H26" i="4"/>
  <c r="K25" i="4"/>
  <c r="J25" i="4"/>
  <c r="I25" i="4"/>
  <c r="H25" i="4"/>
  <c r="K24" i="4"/>
  <c r="J24" i="4"/>
  <c r="I24" i="4"/>
  <c r="H24" i="4"/>
  <c r="K68" i="4"/>
  <c r="J68" i="4"/>
  <c r="I68" i="4"/>
  <c r="H68" i="4"/>
  <c r="K67" i="4"/>
  <c r="J67" i="4"/>
  <c r="I67" i="4"/>
  <c r="H67" i="4"/>
  <c r="K66" i="4"/>
  <c r="J66" i="4"/>
  <c r="I66" i="4"/>
  <c r="H66" i="4"/>
  <c r="K65" i="4"/>
  <c r="J65" i="4"/>
  <c r="I65" i="4"/>
  <c r="H65" i="4"/>
  <c r="K64" i="4"/>
  <c r="J64" i="4"/>
  <c r="I64" i="4"/>
  <c r="H64" i="4"/>
  <c r="K73" i="4"/>
  <c r="J73" i="4"/>
  <c r="I73" i="4"/>
  <c r="H73" i="4"/>
  <c r="K72" i="4"/>
  <c r="J72" i="4"/>
  <c r="I72" i="4"/>
  <c r="H72" i="4"/>
  <c r="K71" i="4"/>
  <c r="J71" i="4"/>
  <c r="I71" i="4"/>
  <c r="H71" i="4"/>
  <c r="K70" i="4"/>
  <c r="J70" i="4"/>
  <c r="I70" i="4"/>
  <c r="H70" i="4"/>
  <c r="K69" i="4"/>
  <c r="J69" i="4"/>
  <c r="I69" i="4"/>
  <c r="H69" i="4"/>
  <c r="L53" i="5" l="1"/>
  <c r="K53" i="5"/>
  <c r="J53" i="5"/>
  <c r="I53" i="5"/>
  <c r="L52" i="5"/>
  <c r="K52" i="5"/>
  <c r="J52" i="5"/>
  <c r="I52" i="5"/>
  <c r="L51" i="5"/>
  <c r="K51" i="5"/>
  <c r="J51" i="5"/>
  <c r="I51" i="5"/>
  <c r="L50" i="5"/>
  <c r="K50" i="5"/>
  <c r="J50" i="5"/>
  <c r="I50" i="5"/>
  <c r="L49" i="5"/>
  <c r="K49" i="5"/>
  <c r="J49" i="5"/>
  <c r="I49" i="5"/>
  <c r="L43" i="5"/>
  <c r="K43" i="5"/>
  <c r="J43" i="5"/>
  <c r="I43" i="5"/>
  <c r="L42" i="5"/>
  <c r="K42" i="5"/>
  <c r="J42" i="5"/>
  <c r="I42" i="5"/>
  <c r="L41" i="5"/>
  <c r="K41" i="5"/>
  <c r="J41" i="5"/>
  <c r="I41" i="5"/>
  <c r="L40" i="5"/>
  <c r="K40" i="5"/>
  <c r="J40" i="5"/>
  <c r="I40" i="5"/>
  <c r="L39" i="5"/>
  <c r="K39" i="5"/>
  <c r="J39" i="5"/>
  <c r="I39" i="5"/>
  <c r="L28" i="5"/>
  <c r="K28" i="5"/>
  <c r="J28" i="5"/>
  <c r="I28" i="5"/>
  <c r="L27" i="5"/>
  <c r="K27" i="5"/>
  <c r="J27" i="5"/>
  <c r="I27" i="5"/>
  <c r="L26" i="5"/>
  <c r="K26" i="5"/>
  <c r="J26" i="5"/>
  <c r="I26" i="5"/>
  <c r="L25" i="5"/>
  <c r="K25" i="5"/>
  <c r="J25" i="5"/>
  <c r="I25" i="5"/>
  <c r="L24" i="5"/>
  <c r="K24" i="5"/>
  <c r="J24" i="5"/>
  <c r="I24" i="5"/>
  <c r="L13" i="5"/>
  <c r="K13" i="5"/>
  <c r="J13" i="5"/>
  <c r="I13" i="5"/>
  <c r="L12" i="5"/>
  <c r="K12" i="5"/>
  <c r="J12" i="5"/>
  <c r="I12" i="5"/>
  <c r="L11" i="5"/>
  <c r="K11" i="5"/>
  <c r="J11" i="5"/>
  <c r="I11" i="5"/>
  <c r="L10" i="5"/>
  <c r="K10" i="5"/>
  <c r="J10" i="5"/>
  <c r="I10" i="5"/>
  <c r="L9" i="5"/>
  <c r="K9" i="5"/>
  <c r="J9" i="5"/>
  <c r="I9" i="5"/>
  <c r="K15" i="2" l="1"/>
  <c r="J15" i="2"/>
  <c r="I15" i="2"/>
  <c r="H15" i="2"/>
  <c r="K14" i="2"/>
  <c r="J14" i="2"/>
  <c r="I14" i="2"/>
  <c r="H14" i="2"/>
  <c r="K13" i="2"/>
  <c r="J13" i="2"/>
  <c r="I13" i="2"/>
  <c r="H13" i="2"/>
  <c r="K12" i="2"/>
  <c r="J12" i="2"/>
  <c r="I12" i="2"/>
  <c r="H12" i="2"/>
  <c r="K53" i="4"/>
  <c r="J53" i="4"/>
  <c r="I53" i="4"/>
  <c r="H53" i="4"/>
  <c r="K52" i="4"/>
  <c r="J52" i="4"/>
  <c r="I52" i="4"/>
  <c r="H52" i="4"/>
  <c r="K51" i="4"/>
  <c r="J51" i="4"/>
  <c r="I51" i="4"/>
  <c r="H51" i="4"/>
  <c r="K50" i="4"/>
  <c r="J50" i="4"/>
  <c r="I50" i="4"/>
  <c r="H50" i="4"/>
  <c r="K49" i="4"/>
  <c r="J49" i="4"/>
  <c r="I49" i="4"/>
  <c r="H49" i="4"/>
  <c r="L71" i="1"/>
  <c r="K71" i="1"/>
  <c r="J71" i="1"/>
  <c r="I71" i="1"/>
  <c r="L70" i="1"/>
  <c r="K70" i="1"/>
  <c r="J70" i="1"/>
  <c r="I70" i="1"/>
  <c r="L69" i="1"/>
  <c r="K69" i="1"/>
  <c r="J69" i="1"/>
  <c r="I69" i="1"/>
  <c r="L68" i="1"/>
  <c r="K68" i="1"/>
  <c r="J68" i="1"/>
  <c r="I68" i="1"/>
  <c r="L67" i="1"/>
  <c r="K67" i="1"/>
  <c r="J67" i="1"/>
  <c r="I67" i="1"/>
  <c r="L91" i="1"/>
  <c r="K91" i="1"/>
  <c r="J91" i="1"/>
  <c r="I91" i="1"/>
  <c r="L90" i="1"/>
  <c r="K90" i="1"/>
  <c r="J90" i="1"/>
  <c r="I90" i="1"/>
  <c r="L89" i="1"/>
  <c r="K89" i="1"/>
  <c r="J89" i="1"/>
  <c r="I89" i="1"/>
  <c r="L88" i="1"/>
  <c r="K88" i="1"/>
  <c r="J88" i="1"/>
  <c r="I88" i="1"/>
  <c r="L87" i="1"/>
  <c r="K87" i="1"/>
  <c r="J87" i="1"/>
  <c r="I87" i="1"/>
  <c r="L96" i="1"/>
  <c r="K96" i="1"/>
  <c r="J96" i="1"/>
  <c r="I96" i="1"/>
  <c r="L95" i="1"/>
  <c r="K95" i="1"/>
  <c r="J95" i="1"/>
  <c r="I95" i="1"/>
  <c r="L94" i="1"/>
  <c r="K94" i="1"/>
  <c r="J94" i="1"/>
  <c r="I94" i="1"/>
  <c r="L93" i="1"/>
  <c r="K93" i="1"/>
  <c r="J93" i="1"/>
  <c r="I93" i="1"/>
  <c r="L92" i="1"/>
  <c r="K92" i="1"/>
  <c r="J92" i="1"/>
  <c r="I92" i="1"/>
  <c r="L68" i="5" l="1"/>
  <c r="K68" i="5"/>
  <c r="J68" i="5"/>
  <c r="I68" i="5"/>
  <c r="L67" i="5"/>
  <c r="K67" i="5"/>
  <c r="J67" i="5"/>
  <c r="I67" i="5"/>
  <c r="L66" i="5"/>
  <c r="K66" i="5"/>
  <c r="J66" i="5"/>
  <c r="I66" i="5"/>
  <c r="L65" i="5"/>
  <c r="K65" i="5"/>
  <c r="J65" i="5"/>
  <c r="I65" i="5"/>
  <c r="L64" i="5"/>
  <c r="K64" i="5"/>
  <c r="J64" i="5"/>
  <c r="I64" i="5"/>
  <c r="L63" i="5"/>
  <c r="K63" i="5"/>
  <c r="J63" i="5"/>
  <c r="I63" i="5"/>
  <c r="L62" i="5"/>
  <c r="K62" i="5"/>
  <c r="J62" i="5"/>
  <c r="I62" i="5"/>
  <c r="L61" i="5"/>
  <c r="K61" i="5"/>
  <c r="J61" i="5"/>
  <c r="I61" i="5"/>
  <c r="L60" i="5"/>
  <c r="K60" i="5"/>
  <c r="J60" i="5"/>
  <c r="I60" i="5"/>
  <c r="L59" i="5"/>
  <c r="K59" i="5"/>
  <c r="J59" i="5"/>
  <c r="I59" i="5"/>
  <c r="L58" i="5"/>
  <c r="K58" i="5"/>
  <c r="J58" i="5"/>
  <c r="I58" i="5"/>
  <c r="L57" i="5"/>
  <c r="K57" i="5"/>
  <c r="J57" i="5"/>
  <c r="I57" i="5"/>
  <c r="L56" i="5"/>
  <c r="K56" i="5"/>
  <c r="J56" i="5"/>
  <c r="I56" i="5"/>
  <c r="L55" i="5"/>
  <c r="K55" i="5"/>
  <c r="J55" i="5"/>
  <c r="I55" i="5"/>
  <c r="L54" i="5"/>
  <c r="K54" i="5"/>
  <c r="J54" i="5"/>
  <c r="I54" i="5"/>
  <c r="L48" i="5"/>
  <c r="K48" i="5"/>
  <c r="J48" i="5"/>
  <c r="I48" i="5"/>
  <c r="L47" i="5"/>
  <c r="K47" i="5"/>
  <c r="J47" i="5"/>
  <c r="I47" i="5"/>
  <c r="L46" i="5"/>
  <c r="K46" i="5"/>
  <c r="J46" i="5"/>
  <c r="I46" i="5"/>
  <c r="L45" i="5"/>
  <c r="K45" i="5"/>
  <c r="J45" i="5"/>
  <c r="I45" i="5"/>
  <c r="L44" i="5"/>
  <c r="K44" i="5"/>
  <c r="J44" i="5"/>
  <c r="I44" i="5"/>
  <c r="L38" i="5"/>
  <c r="K38" i="5"/>
  <c r="J38" i="5"/>
  <c r="I38" i="5"/>
  <c r="L37" i="5"/>
  <c r="K37" i="5"/>
  <c r="J37" i="5"/>
  <c r="I37" i="5"/>
  <c r="L36" i="5"/>
  <c r="K36" i="5"/>
  <c r="J36" i="5"/>
  <c r="I36" i="5"/>
  <c r="L35" i="5"/>
  <c r="K35" i="5"/>
  <c r="J35" i="5"/>
  <c r="I35" i="5"/>
  <c r="L34" i="5"/>
  <c r="K34" i="5"/>
  <c r="J34" i="5"/>
  <c r="I34" i="5"/>
  <c r="L33" i="5"/>
  <c r="K33" i="5"/>
  <c r="J33" i="5"/>
  <c r="I33" i="5"/>
  <c r="L32" i="5"/>
  <c r="K32" i="5"/>
  <c r="J32" i="5"/>
  <c r="I32" i="5"/>
  <c r="L31" i="5"/>
  <c r="K31" i="5"/>
  <c r="J31" i="5"/>
  <c r="I31" i="5"/>
  <c r="L30" i="5"/>
  <c r="K30" i="5"/>
  <c r="J30" i="5"/>
  <c r="I30" i="5"/>
  <c r="L29" i="5"/>
  <c r="K29" i="5"/>
  <c r="J29" i="5"/>
  <c r="I29" i="5"/>
  <c r="L23" i="5"/>
  <c r="K23" i="5"/>
  <c r="J23" i="5"/>
  <c r="I23" i="5"/>
  <c r="L22" i="5"/>
  <c r="K22" i="5"/>
  <c r="J22" i="5"/>
  <c r="I22" i="5"/>
  <c r="L21" i="5"/>
  <c r="K21" i="5"/>
  <c r="J21" i="5"/>
  <c r="I21" i="5"/>
  <c r="L20" i="5"/>
  <c r="K20" i="5"/>
  <c r="J20" i="5"/>
  <c r="I20" i="5"/>
  <c r="L19" i="5"/>
  <c r="K19" i="5"/>
  <c r="J19" i="5"/>
  <c r="I19" i="5"/>
  <c r="L18" i="5"/>
  <c r="K18" i="5"/>
  <c r="J18" i="5"/>
  <c r="I18" i="5"/>
  <c r="L17" i="5"/>
  <c r="K17" i="5"/>
  <c r="J17" i="5"/>
  <c r="I17" i="5"/>
  <c r="L16" i="5"/>
  <c r="K16" i="5"/>
  <c r="J16" i="5"/>
  <c r="I16" i="5"/>
  <c r="L15" i="5"/>
  <c r="K15" i="5"/>
  <c r="J15" i="5"/>
  <c r="I15" i="5"/>
  <c r="L14" i="5"/>
  <c r="K14" i="5"/>
  <c r="J14" i="5"/>
  <c r="I14" i="5"/>
  <c r="L8" i="5"/>
  <c r="K8" i="5"/>
  <c r="J8" i="5"/>
  <c r="I8" i="5"/>
  <c r="L7" i="5"/>
  <c r="K7" i="5"/>
  <c r="J7" i="5"/>
  <c r="I7" i="5"/>
  <c r="L6" i="5"/>
  <c r="K6" i="5"/>
  <c r="J6" i="5"/>
  <c r="I6" i="5"/>
  <c r="L5" i="5"/>
  <c r="K5" i="5"/>
  <c r="J5" i="5"/>
  <c r="I5" i="5"/>
  <c r="L4" i="5"/>
  <c r="K4" i="5"/>
  <c r="J4" i="5"/>
  <c r="I4" i="5"/>
  <c r="L86" i="1"/>
  <c r="K86" i="1"/>
  <c r="J86" i="1"/>
  <c r="I86" i="1"/>
  <c r="L85" i="1"/>
  <c r="K85" i="1"/>
  <c r="J85" i="1"/>
  <c r="I85" i="1"/>
  <c r="L84" i="1"/>
  <c r="K84" i="1"/>
  <c r="J84" i="1"/>
  <c r="I84" i="1"/>
  <c r="L83" i="1"/>
  <c r="K83" i="1"/>
  <c r="J83" i="1"/>
  <c r="I83" i="1"/>
  <c r="L82" i="1"/>
  <c r="K82" i="1"/>
  <c r="J82" i="1"/>
  <c r="I82" i="1"/>
  <c r="L81" i="1"/>
  <c r="K81" i="1"/>
  <c r="J81" i="1"/>
  <c r="I81" i="1"/>
  <c r="L80" i="1"/>
  <c r="K80" i="1"/>
  <c r="J80" i="1"/>
  <c r="I80" i="1"/>
  <c r="L79" i="1"/>
  <c r="K79" i="1"/>
  <c r="J79" i="1"/>
  <c r="I79" i="1"/>
  <c r="L78" i="1"/>
  <c r="K78" i="1"/>
  <c r="J78" i="1"/>
  <c r="I78" i="1"/>
  <c r="L77" i="1"/>
  <c r="K77" i="1"/>
  <c r="J77" i="1"/>
  <c r="I77" i="1"/>
  <c r="L76" i="1"/>
  <c r="K76" i="1"/>
  <c r="J76" i="1"/>
  <c r="I76" i="1"/>
  <c r="L75" i="1"/>
  <c r="K75" i="1"/>
  <c r="J75" i="1"/>
  <c r="I75" i="1"/>
  <c r="L74" i="1"/>
  <c r="K74" i="1"/>
  <c r="J74" i="1"/>
  <c r="I74" i="1"/>
  <c r="L73" i="1"/>
  <c r="K73" i="1"/>
  <c r="J73" i="1"/>
  <c r="I73" i="1"/>
  <c r="L72" i="1"/>
  <c r="K72" i="1"/>
  <c r="J72" i="1"/>
  <c r="I72" i="1"/>
  <c r="L66" i="1"/>
  <c r="K66" i="1"/>
  <c r="J66" i="1"/>
  <c r="I66" i="1"/>
  <c r="L65" i="1"/>
  <c r="K65" i="1"/>
  <c r="J65" i="1"/>
  <c r="I65" i="1"/>
  <c r="L64" i="1"/>
  <c r="K64" i="1"/>
  <c r="J64" i="1"/>
  <c r="I64" i="1"/>
  <c r="L63" i="1"/>
  <c r="K63" i="1"/>
  <c r="J63" i="1"/>
  <c r="I63" i="1"/>
  <c r="L62" i="1"/>
  <c r="K62" i="1"/>
  <c r="J62" i="1"/>
  <c r="I62" i="1"/>
  <c r="L61" i="1" l="1"/>
  <c r="K61" i="1"/>
  <c r="J61" i="1"/>
  <c r="I61" i="1"/>
  <c r="L60" i="1"/>
  <c r="K60" i="1"/>
  <c r="J60" i="1"/>
  <c r="I60" i="1"/>
  <c r="L59" i="1"/>
  <c r="K59" i="1"/>
  <c r="J59" i="1"/>
  <c r="I59" i="1"/>
  <c r="L58" i="1"/>
  <c r="K58" i="1"/>
  <c r="J58" i="1"/>
  <c r="I58" i="1"/>
  <c r="L57" i="1"/>
  <c r="K57" i="1"/>
  <c r="J57" i="1"/>
  <c r="I57" i="1"/>
  <c r="L23" i="3" l="1"/>
  <c r="K23" i="3"/>
  <c r="J23" i="3"/>
  <c r="I23" i="3"/>
  <c r="L22" i="3"/>
  <c r="K22" i="3"/>
  <c r="J22" i="3"/>
  <c r="I22" i="3"/>
  <c r="L21" i="3"/>
  <c r="K21" i="3"/>
  <c r="J21" i="3"/>
  <c r="I21" i="3"/>
  <c r="L20" i="3"/>
  <c r="K20" i="3"/>
  <c r="J20" i="3"/>
  <c r="I20" i="3"/>
  <c r="L19" i="3"/>
  <c r="K19" i="3"/>
  <c r="J19" i="3"/>
  <c r="I19" i="3"/>
  <c r="L18" i="3"/>
  <c r="K18" i="3"/>
  <c r="J18" i="3"/>
  <c r="I18" i="3"/>
  <c r="L17" i="3"/>
  <c r="K17" i="3"/>
  <c r="J17" i="3"/>
  <c r="I17" i="3"/>
  <c r="L16" i="3"/>
  <c r="K16" i="3"/>
  <c r="J16" i="3"/>
  <c r="I16" i="3"/>
  <c r="L15" i="3"/>
  <c r="K15" i="3"/>
  <c r="J15" i="3"/>
  <c r="I15" i="3"/>
  <c r="L14" i="3"/>
  <c r="K14" i="3"/>
  <c r="J14" i="3"/>
  <c r="I14" i="3"/>
  <c r="K75" i="4" l="1"/>
  <c r="J75" i="4"/>
  <c r="I75" i="4"/>
  <c r="H75" i="4"/>
  <c r="I32" i="1" l="1"/>
  <c r="J32" i="1"/>
  <c r="K32" i="1"/>
  <c r="L32" i="1"/>
  <c r="I33" i="1"/>
  <c r="J33" i="1"/>
  <c r="K33" i="1"/>
  <c r="L33" i="1"/>
  <c r="I34" i="1"/>
  <c r="J34" i="1"/>
  <c r="K34" i="1"/>
  <c r="L34" i="1"/>
  <c r="I35" i="1"/>
  <c r="J35" i="1"/>
  <c r="K35" i="1"/>
  <c r="L35" i="1"/>
  <c r="I36" i="1"/>
  <c r="J36" i="1"/>
  <c r="K36" i="1"/>
  <c r="L36" i="1"/>
  <c r="L51" i="1" l="1"/>
  <c r="K51" i="1"/>
  <c r="J51" i="1"/>
  <c r="I51" i="1"/>
  <c r="L50" i="1"/>
  <c r="K50" i="1"/>
  <c r="J50" i="1"/>
  <c r="I50" i="1"/>
  <c r="L49" i="1"/>
  <c r="K49" i="1"/>
  <c r="J49" i="1"/>
  <c r="I49" i="1"/>
  <c r="L48" i="1"/>
  <c r="K48" i="1"/>
  <c r="J48" i="1"/>
  <c r="I48" i="1"/>
  <c r="L47" i="1"/>
  <c r="K47" i="1"/>
  <c r="J47" i="1"/>
  <c r="I47" i="1"/>
  <c r="K83" i="4" l="1"/>
  <c r="J83" i="4"/>
  <c r="I83" i="4"/>
  <c r="H83" i="4"/>
  <c r="K82" i="4"/>
  <c r="J82" i="4"/>
  <c r="I82" i="4"/>
  <c r="H82" i="4"/>
  <c r="K81" i="4"/>
  <c r="J81" i="4"/>
  <c r="I81" i="4"/>
  <c r="H81" i="4"/>
  <c r="K80" i="4"/>
  <c r="J80" i="4"/>
  <c r="I80" i="4"/>
  <c r="H80" i="4"/>
  <c r="K79" i="4"/>
  <c r="J79" i="4"/>
  <c r="I79" i="4"/>
  <c r="H79" i="4"/>
  <c r="K78" i="4"/>
  <c r="J78" i="4"/>
  <c r="I78" i="4"/>
  <c r="H78" i="4"/>
  <c r="K77" i="4"/>
  <c r="J77" i="4"/>
  <c r="I77" i="4"/>
  <c r="H77" i="4"/>
  <c r="K76" i="4"/>
  <c r="J76" i="4"/>
  <c r="I76" i="4"/>
  <c r="H76" i="4"/>
  <c r="K74" i="4"/>
  <c r="J74" i="4"/>
  <c r="I74" i="4"/>
  <c r="H74" i="4"/>
  <c r="K63" i="4"/>
  <c r="J63" i="4"/>
  <c r="I63" i="4"/>
  <c r="H63" i="4"/>
  <c r="K62" i="4"/>
  <c r="J62" i="4"/>
  <c r="I62" i="4"/>
  <c r="H62" i="4"/>
  <c r="K61" i="4"/>
  <c r="J61" i="4"/>
  <c r="I61" i="4"/>
  <c r="H61" i="4"/>
  <c r="K60" i="4"/>
  <c r="J60" i="4"/>
  <c r="I60" i="4"/>
  <c r="H60" i="4"/>
  <c r="K59" i="4"/>
  <c r="J59" i="4"/>
  <c r="I59" i="4"/>
  <c r="H59" i="4"/>
  <c r="K58" i="4"/>
  <c r="J58" i="4"/>
  <c r="I58" i="4"/>
  <c r="H58" i="4"/>
  <c r="K57" i="4"/>
  <c r="J57" i="4"/>
  <c r="I57" i="4"/>
  <c r="H57" i="4"/>
  <c r="K56" i="4"/>
  <c r="J56" i="4"/>
  <c r="I56" i="4"/>
  <c r="H56" i="4"/>
  <c r="K55" i="4"/>
  <c r="J55" i="4"/>
  <c r="I55" i="4"/>
  <c r="H55" i="4"/>
  <c r="K54" i="4"/>
  <c r="J54" i="4"/>
  <c r="I54" i="4"/>
  <c r="H54" i="4"/>
  <c r="K48" i="4"/>
  <c r="J48" i="4"/>
  <c r="I48" i="4"/>
  <c r="H48" i="4"/>
  <c r="K47" i="4"/>
  <c r="J47" i="4"/>
  <c r="I47" i="4"/>
  <c r="H47" i="4"/>
  <c r="K46" i="4"/>
  <c r="J46" i="4"/>
  <c r="I46" i="4"/>
  <c r="H46" i="4"/>
  <c r="K45" i="4"/>
  <c r="J45" i="4"/>
  <c r="I45" i="4"/>
  <c r="H45" i="4"/>
  <c r="K44" i="4"/>
  <c r="J44" i="4"/>
  <c r="I44" i="4"/>
  <c r="H44" i="4"/>
  <c r="K39" i="4"/>
  <c r="J39" i="4"/>
  <c r="I39" i="4"/>
  <c r="H39" i="4"/>
  <c r="K40" i="4"/>
  <c r="J40" i="4"/>
  <c r="I40" i="4"/>
  <c r="H40" i="4"/>
  <c r="K33" i="4"/>
  <c r="J33" i="4"/>
  <c r="I33" i="4"/>
  <c r="H33" i="4"/>
  <c r="K32" i="4"/>
  <c r="J32" i="4"/>
  <c r="I32" i="4"/>
  <c r="H32" i="4"/>
  <c r="K31" i="4"/>
  <c r="J31" i="4"/>
  <c r="I31" i="4"/>
  <c r="H31" i="4"/>
  <c r="K30" i="4"/>
  <c r="J30" i="4"/>
  <c r="I30" i="4"/>
  <c r="H30" i="4"/>
  <c r="K29" i="4"/>
  <c r="J29" i="4"/>
  <c r="I29" i="4"/>
  <c r="H29" i="4"/>
  <c r="K23" i="4"/>
  <c r="J23" i="4"/>
  <c r="I23" i="4"/>
  <c r="H23" i="4"/>
  <c r="K22" i="4"/>
  <c r="J22" i="4"/>
  <c r="I22" i="4"/>
  <c r="H22" i="4"/>
  <c r="K21" i="4"/>
  <c r="J21" i="4"/>
  <c r="I21" i="4"/>
  <c r="H21" i="4"/>
  <c r="K20" i="4"/>
  <c r="J20" i="4"/>
  <c r="I20" i="4"/>
  <c r="H20" i="4"/>
  <c r="K19" i="4"/>
  <c r="J19" i="4"/>
  <c r="I19" i="4"/>
  <c r="H19" i="4"/>
  <c r="K18" i="4"/>
  <c r="J18" i="4"/>
  <c r="I18" i="4"/>
  <c r="H18" i="4"/>
  <c r="K17" i="4"/>
  <c r="J17" i="4"/>
  <c r="I17" i="4"/>
  <c r="H17" i="4"/>
  <c r="K16" i="4"/>
  <c r="J16" i="4"/>
  <c r="I16" i="4"/>
  <c r="H16" i="4"/>
  <c r="K15" i="4"/>
  <c r="J15" i="4"/>
  <c r="I15" i="4"/>
  <c r="H15" i="4"/>
  <c r="K14" i="4"/>
  <c r="J14" i="4"/>
  <c r="I14" i="4"/>
  <c r="H14" i="4"/>
  <c r="K13" i="4"/>
  <c r="J13" i="4"/>
  <c r="I13" i="4"/>
  <c r="H13" i="4"/>
  <c r="K12" i="4"/>
  <c r="J12" i="4"/>
  <c r="I12" i="4"/>
  <c r="H12" i="4"/>
  <c r="K11" i="4"/>
  <c r="J11" i="4"/>
  <c r="I11" i="4"/>
  <c r="H11" i="4"/>
  <c r="K10" i="4"/>
  <c r="J10" i="4"/>
  <c r="I10" i="4"/>
  <c r="H10" i="4"/>
  <c r="K9" i="4"/>
  <c r="J9" i="4"/>
  <c r="I9" i="4"/>
  <c r="H9" i="4"/>
  <c r="K5" i="4"/>
  <c r="J5" i="4"/>
  <c r="I5" i="4"/>
  <c r="H5" i="4"/>
  <c r="I37" i="1"/>
  <c r="J37" i="1"/>
  <c r="K37" i="1"/>
  <c r="L37" i="1"/>
  <c r="I38" i="1"/>
  <c r="J38" i="1"/>
  <c r="K38" i="1"/>
  <c r="L38" i="1"/>
  <c r="I39" i="1"/>
  <c r="J39" i="1"/>
  <c r="K39" i="1"/>
  <c r="L39" i="1"/>
  <c r="I40" i="1"/>
  <c r="J40" i="1"/>
  <c r="K40" i="1"/>
  <c r="L40" i="1"/>
  <c r="I41" i="1"/>
  <c r="J41" i="1"/>
  <c r="K41" i="1"/>
  <c r="L41" i="1"/>
  <c r="I31" i="1"/>
  <c r="J31" i="1"/>
  <c r="K31" i="1"/>
  <c r="L31" i="1"/>
  <c r="L26" i="1"/>
  <c r="K26" i="1"/>
  <c r="J26" i="1"/>
  <c r="I26" i="1"/>
  <c r="L13" i="3"/>
  <c r="K13" i="3"/>
  <c r="J13" i="3"/>
  <c r="I13" i="3"/>
  <c r="L12" i="3"/>
  <c r="K12" i="3"/>
  <c r="J12" i="3"/>
  <c r="I12" i="3"/>
  <c r="L11" i="3"/>
  <c r="K11" i="3"/>
  <c r="J11" i="3"/>
  <c r="I11" i="3"/>
  <c r="L10" i="3"/>
  <c r="K10" i="3"/>
  <c r="J10" i="3"/>
  <c r="I10" i="3"/>
  <c r="L9" i="3"/>
  <c r="K9" i="3"/>
  <c r="J9" i="3"/>
  <c r="I9" i="3"/>
  <c r="L8" i="3"/>
  <c r="K8" i="3"/>
  <c r="J8" i="3"/>
  <c r="I8" i="3"/>
  <c r="L7" i="3"/>
  <c r="K7" i="3"/>
  <c r="J7" i="3"/>
  <c r="I7" i="3"/>
  <c r="L6" i="3"/>
  <c r="K6" i="3"/>
  <c r="J6" i="3"/>
  <c r="I6" i="3"/>
  <c r="L4" i="3"/>
  <c r="K4" i="3"/>
  <c r="J4" i="3"/>
  <c r="I4" i="3"/>
  <c r="L52" i="1"/>
  <c r="L56" i="1"/>
  <c r="K56" i="1"/>
  <c r="J56" i="1"/>
  <c r="I56" i="1"/>
  <c r="L55" i="1"/>
  <c r="K55" i="1"/>
  <c r="J55" i="1"/>
  <c r="I55" i="1"/>
  <c r="L54" i="1"/>
  <c r="K54" i="1"/>
  <c r="J54" i="1"/>
  <c r="I54" i="1"/>
  <c r="L53" i="1"/>
  <c r="K53" i="1"/>
  <c r="J53" i="1"/>
  <c r="I53" i="1"/>
  <c r="L46" i="1"/>
  <c r="K46" i="1"/>
  <c r="J46" i="1"/>
  <c r="I46" i="1"/>
  <c r="L45" i="1"/>
  <c r="K45" i="1"/>
  <c r="J45" i="1"/>
  <c r="I45" i="1"/>
  <c r="L44" i="1"/>
  <c r="K44" i="1"/>
  <c r="J44" i="1"/>
  <c r="I44" i="1"/>
  <c r="L43" i="1"/>
  <c r="K43" i="1"/>
  <c r="J43" i="1"/>
  <c r="I43" i="1"/>
  <c r="L42" i="1"/>
  <c r="K42" i="1"/>
  <c r="J42" i="1"/>
  <c r="I42" i="1"/>
  <c r="L30" i="1"/>
  <c r="K30" i="1"/>
  <c r="J30" i="1"/>
  <c r="I30" i="1"/>
  <c r="L29" i="1"/>
  <c r="K29" i="1"/>
  <c r="J29" i="1"/>
  <c r="I29" i="1"/>
  <c r="L28" i="1"/>
  <c r="K28" i="1"/>
  <c r="J28" i="1"/>
  <c r="I28" i="1"/>
  <c r="L27" i="1"/>
  <c r="K27" i="1"/>
  <c r="J27" i="1"/>
  <c r="I27" i="1"/>
  <c r="L25" i="1"/>
  <c r="K25" i="1"/>
  <c r="J25" i="1"/>
  <c r="I25" i="1"/>
  <c r="L24" i="1"/>
  <c r="K24" i="1"/>
  <c r="J24" i="1"/>
  <c r="I24" i="1"/>
  <c r="L23" i="1"/>
  <c r="K23" i="1"/>
  <c r="J23" i="1"/>
  <c r="I23" i="1"/>
  <c r="L22" i="1"/>
  <c r="K22" i="1"/>
  <c r="J22" i="1"/>
  <c r="I22" i="1"/>
  <c r="L21" i="1"/>
  <c r="K21" i="1"/>
  <c r="J21" i="1"/>
  <c r="I21" i="1"/>
  <c r="L20" i="1"/>
  <c r="K20" i="1"/>
  <c r="J20" i="1"/>
  <c r="I20" i="1"/>
  <c r="L19" i="1"/>
  <c r="K19" i="1"/>
  <c r="J19" i="1"/>
  <c r="I19" i="1"/>
  <c r="L18" i="1"/>
  <c r="K18" i="1"/>
  <c r="J18" i="1"/>
  <c r="I18" i="1"/>
  <c r="L17" i="1"/>
  <c r="K17" i="1"/>
  <c r="J17" i="1"/>
  <c r="I17" i="1"/>
  <c r="L16" i="1"/>
  <c r="K16" i="1"/>
  <c r="J16" i="1"/>
  <c r="I16" i="1"/>
  <c r="L15" i="1"/>
  <c r="K15" i="1"/>
  <c r="J15" i="1"/>
  <c r="I15" i="1"/>
  <c r="L14" i="1"/>
  <c r="K14" i="1"/>
  <c r="J14" i="1"/>
  <c r="I14" i="1"/>
  <c r="L13" i="1"/>
  <c r="K13" i="1"/>
  <c r="J13" i="1"/>
  <c r="I13" i="1"/>
  <c r="L12" i="1"/>
  <c r="K12" i="1"/>
  <c r="J12" i="1"/>
  <c r="I12" i="1"/>
  <c r="K52" i="1" l="1"/>
  <c r="J52" i="1"/>
  <c r="I52" i="1"/>
  <c r="K43" i="2"/>
  <c r="J43" i="2"/>
  <c r="I43" i="2"/>
  <c r="H43" i="2"/>
  <c r="K42" i="2"/>
  <c r="J42" i="2"/>
  <c r="I42" i="2"/>
  <c r="H42" i="2"/>
  <c r="K41" i="2"/>
  <c r="J41" i="2"/>
  <c r="I41" i="2"/>
  <c r="H41" i="2"/>
  <c r="K40" i="2"/>
  <c r="J40" i="2"/>
  <c r="I40" i="2"/>
  <c r="H40" i="2"/>
  <c r="K39" i="2"/>
  <c r="J39" i="2"/>
  <c r="I39" i="2"/>
  <c r="H39" i="2"/>
  <c r="K38" i="2"/>
  <c r="J38" i="2"/>
  <c r="I38" i="2"/>
  <c r="H38" i="2"/>
  <c r="K37" i="2"/>
  <c r="J37" i="2"/>
  <c r="I37" i="2"/>
  <c r="H37" i="2"/>
  <c r="K36" i="2"/>
  <c r="J36" i="2"/>
  <c r="I36" i="2"/>
  <c r="H36" i="2"/>
  <c r="K35" i="2"/>
  <c r="J35" i="2"/>
  <c r="I35" i="2"/>
  <c r="H35" i="2"/>
  <c r="K34" i="2"/>
  <c r="J34" i="2"/>
  <c r="I34" i="2"/>
  <c r="H34" i="2"/>
  <c r="K33" i="2"/>
  <c r="J33" i="2"/>
  <c r="I33" i="2"/>
  <c r="H33" i="2"/>
  <c r="K32" i="2"/>
  <c r="J32" i="2"/>
  <c r="I32" i="2"/>
  <c r="H32" i="2"/>
  <c r="K31" i="2"/>
  <c r="J31" i="2"/>
  <c r="I31" i="2"/>
  <c r="H31" i="2"/>
  <c r="K30" i="2"/>
  <c r="J30" i="2"/>
  <c r="I30" i="2"/>
  <c r="H30" i="2"/>
  <c r="K29" i="2"/>
  <c r="J29" i="2"/>
  <c r="I29" i="2"/>
  <c r="H29" i="2"/>
  <c r="K28" i="2"/>
  <c r="J28" i="2"/>
  <c r="I28" i="2"/>
  <c r="H28" i="2"/>
  <c r="K27" i="2"/>
  <c r="J27" i="2"/>
  <c r="I27" i="2"/>
  <c r="H27" i="2"/>
  <c r="K26" i="2"/>
  <c r="J26" i="2"/>
  <c r="I26" i="2"/>
  <c r="H26" i="2"/>
  <c r="K25" i="2"/>
  <c r="J25" i="2"/>
  <c r="I25" i="2"/>
  <c r="H25" i="2"/>
  <c r="K24" i="2"/>
  <c r="J24" i="2"/>
  <c r="I24" i="2"/>
  <c r="H24" i="2"/>
  <c r="K23" i="2"/>
  <c r="J23" i="2"/>
  <c r="I23" i="2"/>
  <c r="H23" i="2"/>
  <c r="K22" i="2"/>
  <c r="J22" i="2"/>
  <c r="I22" i="2"/>
  <c r="H22" i="2"/>
  <c r="K21" i="2"/>
  <c r="J21" i="2"/>
  <c r="I21" i="2"/>
  <c r="H21" i="2"/>
  <c r="K20" i="2"/>
  <c r="J20" i="2"/>
  <c r="I20" i="2"/>
  <c r="H20" i="2"/>
  <c r="K19" i="2"/>
  <c r="J19" i="2"/>
  <c r="I19" i="2"/>
  <c r="H19" i="2"/>
  <c r="K18" i="2"/>
  <c r="J18" i="2"/>
  <c r="I18" i="2"/>
  <c r="H18" i="2"/>
  <c r="K17" i="2"/>
  <c r="J17" i="2"/>
  <c r="I17" i="2"/>
  <c r="H17" i="2"/>
  <c r="K16" i="2"/>
  <c r="J16" i="2"/>
  <c r="I16" i="2"/>
  <c r="H16" i="2"/>
  <c r="K11" i="2"/>
  <c r="J11" i="2"/>
  <c r="I11" i="2"/>
  <c r="H11" i="2"/>
  <c r="K10" i="2"/>
  <c r="J10" i="2"/>
  <c r="I10" i="2"/>
  <c r="H10" i="2"/>
  <c r="K9" i="2"/>
  <c r="J9" i="2"/>
  <c r="I9" i="2"/>
  <c r="H9" i="2"/>
  <c r="K8" i="2"/>
  <c r="J8" i="2"/>
  <c r="I8" i="2"/>
  <c r="H8" i="2"/>
  <c r="K43" i="4"/>
  <c r="J43" i="4"/>
  <c r="I43" i="4"/>
  <c r="H43" i="4"/>
  <c r="K42" i="4"/>
  <c r="J42" i="4"/>
  <c r="I42" i="4"/>
  <c r="H42" i="4"/>
  <c r="K41" i="4"/>
  <c r="J41" i="4"/>
  <c r="I41" i="4"/>
  <c r="H41" i="4"/>
  <c r="K8" i="4"/>
  <c r="J8" i="4"/>
  <c r="I8" i="4"/>
  <c r="H8" i="4"/>
  <c r="K7" i="4"/>
  <c r="J7" i="4"/>
  <c r="I7" i="4"/>
  <c r="H7" i="4"/>
  <c r="K6" i="4"/>
  <c r="J6" i="4"/>
  <c r="I6" i="4"/>
  <c r="H6" i="4"/>
  <c r="K4" i="4"/>
  <c r="J4" i="4"/>
  <c r="I4" i="4"/>
  <c r="H4" i="4"/>
  <c r="L5" i="3" l="1"/>
  <c r="K5" i="3"/>
  <c r="J5" i="3"/>
  <c r="I5" i="3"/>
  <c r="K6" i="2"/>
  <c r="J6" i="2"/>
  <c r="I6" i="2"/>
  <c r="H6" i="2"/>
  <c r="K7" i="2"/>
  <c r="J7" i="2"/>
  <c r="I7" i="2"/>
  <c r="H7" i="2"/>
  <c r="K5" i="2"/>
  <c r="J5" i="2"/>
  <c r="I5" i="2"/>
  <c r="H5" i="2"/>
  <c r="K4" i="2"/>
  <c r="J4" i="2"/>
  <c r="I4" i="2"/>
  <c r="H4" i="2"/>
  <c r="L11" i="1" l="1"/>
  <c r="K11" i="1"/>
  <c r="J11" i="1"/>
  <c r="I11" i="1"/>
  <c r="L10" i="1"/>
  <c r="K10" i="1"/>
  <c r="J10" i="1"/>
  <c r="I10" i="1"/>
  <c r="L9" i="1"/>
  <c r="K9" i="1"/>
  <c r="J9" i="1"/>
  <c r="I9" i="1"/>
  <c r="L8" i="1"/>
  <c r="K8" i="1"/>
  <c r="J8" i="1"/>
  <c r="I8" i="1"/>
  <c r="L7" i="1"/>
  <c r="K7" i="1"/>
  <c r="J7" i="1"/>
  <c r="I7" i="1"/>
</calcChain>
</file>

<file path=xl/sharedStrings.xml><?xml version="1.0" encoding="utf-8"?>
<sst xmlns="http://schemas.openxmlformats.org/spreadsheetml/2006/main" count="937" uniqueCount="153">
  <si>
    <t xml:space="preserve">Прайс-лист на махровые изделия </t>
  </si>
  <si>
    <t>Артикул</t>
  </si>
  <si>
    <t>Фото</t>
  </si>
  <si>
    <t>Описание                  (плотность, цвет)</t>
  </si>
  <si>
    <r>
      <t xml:space="preserve">Размер                          </t>
    </r>
    <r>
      <rPr>
        <b/>
        <sz val="7"/>
        <color theme="1"/>
        <rFont val="Calibri"/>
        <family val="2"/>
        <charset val="204"/>
        <scheme val="minor"/>
      </rPr>
      <t>коврик  50*70,                                   для рук 40*70,                                   для лица 50*90,                      банное 70*140,                    большое 100*180</t>
    </r>
  </si>
  <si>
    <r>
      <t xml:space="preserve">При покупке от 50 000               </t>
    </r>
    <r>
      <rPr>
        <b/>
        <sz val="12"/>
        <color rgb="FFFF0000"/>
        <rFont val="Calibri"/>
        <family val="2"/>
        <charset val="204"/>
        <scheme val="minor"/>
      </rPr>
      <t>-10%</t>
    </r>
  </si>
  <si>
    <r>
      <t xml:space="preserve">При покупке от 100 000р       </t>
    </r>
    <r>
      <rPr>
        <b/>
        <sz val="12"/>
        <color rgb="FFFF0000"/>
        <rFont val="Calibri"/>
        <family val="2"/>
        <charset val="204"/>
        <scheme val="minor"/>
      </rPr>
      <t>-15%</t>
    </r>
  </si>
  <si>
    <r>
      <t xml:space="preserve">При покупке от 300 000р       </t>
    </r>
    <r>
      <rPr>
        <b/>
        <sz val="12"/>
        <color rgb="FFFF0000"/>
        <rFont val="Calibri"/>
        <family val="2"/>
        <charset val="204"/>
        <scheme val="minor"/>
      </rPr>
      <t>-20</t>
    </r>
  </si>
  <si>
    <t>ЗАКАЗ</t>
  </si>
  <si>
    <t>в наличии</t>
  </si>
  <si>
    <t>Ножки 50х70</t>
  </si>
  <si>
    <t xml:space="preserve">40х70 </t>
  </si>
  <si>
    <t>50х90</t>
  </si>
  <si>
    <t>70*140</t>
  </si>
  <si>
    <t>100х180</t>
  </si>
  <si>
    <t>нет в наличии</t>
  </si>
  <si>
    <r>
      <t xml:space="preserve">При покупке от 100 000р                 </t>
    </r>
    <r>
      <rPr>
        <b/>
        <sz val="12"/>
        <color rgb="FFFF0000"/>
        <rFont val="Calibri"/>
        <family val="2"/>
        <charset val="204"/>
        <scheme val="minor"/>
      </rPr>
      <t>-15%</t>
    </r>
  </si>
  <si>
    <r>
      <t xml:space="preserve">При покупке от 300 000р                 </t>
    </r>
    <r>
      <rPr>
        <b/>
        <sz val="12"/>
        <color rgb="FFFF0000"/>
        <rFont val="Calibri"/>
        <family val="2"/>
        <charset val="204"/>
        <scheme val="minor"/>
      </rPr>
      <t>-20%</t>
    </r>
  </si>
  <si>
    <t>НАЛИЧИЕ на 01.05.2024</t>
  </si>
  <si>
    <t xml:space="preserve">Размер,вес                         </t>
  </si>
  <si>
    <r>
      <t xml:space="preserve">Размер,вес                          </t>
    </r>
    <r>
      <rPr>
        <b/>
        <sz val="7"/>
        <color theme="1"/>
        <rFont val="Calibri"/>
        <family val="2"/>
        <charset val="204"/>
        <scheme val="minor"/>
      </rPr>
      <t>коврик  50*70,                                   для рук 40*70,                                   для лица 50*90,                      банное 70*140,                    большое 100*180</t>
    </r>
  </si>
  <si>
    <t>210х220см; 3,5кг</t>
  </si>
  <si>
    <t xml:space="preserve">40х70см; 0,21кг </t>
  </si>
  <si>
    <t>50х90см; 0,34кг</t>
  </si>
  <si>
    <t>70*140см; 0,74кг</t>
  </si>
  <si>
    <t>50*70см; 0,25кг</t>
  </si>
  <si>
    <t>БР750-с1015, БР750 40х70 белый</t>
  </si>
  <si>
    <t>БК550_1002</t>
  </si>
  <si>
    <t>Полотенце махровое 100% Хлопок, Плотность 550 г/м.кв.   (с бордюром "Косичка"                                Цвет Голубой</t>
  </si>
  <si>
    <t>БК550_1013</t>
  </si>
  <si>
    <t>Полотенце махровое 100% Хлопок, Плотность 550 г/м.кв.   (с бордюром "Косичка"                                Цвет Персик</t>
  </si>
  <si>
    <t>БК550_1014</t>
  </si>
  <si>
    <t>Полотенце махровое 100% Хлопок, Плотность 550 г/м.кв.   (с бордюром "Косичка"                                Цвет Синий</t>
  </si>
  <si>
    <t>БК550_1017</t>
  </si>
  <si>
    <t>БК550_1018</t>
  </si>
  <si>
    <t>Полотенце махровое 100% Хлопок, Плотность 550 г/м.кв.   (с бордюром "Косичка"                                Цвет Темно оливковый</t>
  </si>
  <si>
    <t>БК550_1030</t>
  </si>
  <si>
    <t>Полотенце махровое 100% Хлопок, Плотность 550 г/м.кв.   (с бордюром "Косичка"                                Цвет Светло-зеленый мята</t>
  </si>
  <si>
    <t>БК550_1038</t>
  </si>
  <si>
    <t>Полотенце махровое 100% Хлопок, Плотность 550 г/м.кв.   (с бордюром "Косичка"                                Цвет Морская волна</t>
  </si>
  <si>
    <t>БК550_1041</t>
  </si>
  <si>
    <t>БК550_1042</t>
  </si>
  <si>
    <t>Полотенце махровое 100% Хлопок, Плотность 550 г/м.кв.   (с бордюром "Косичка"                                Цвет Темно-синий</t>
  </si>
  <si>
    <r>
      <t xml:space="preserve">При покупке от 20 000             </t>
    </r>
    <r>
      <rPr>
        <b/>
        <sz val="12"/>
        <color rgb="FFFF0000"/>
        <rFont val="Calibri"/>
        <family val="2"/>
        <charset val="204"/>
        <scheme val="minor"/>
      </rPr>
      <t>-5%</t>
    </r>
  </si>
  <si>
    <t>БР750-1002,  темно-голубой</t>
  </si>
  <si>
    <t>БР750-1003, ультра-розовый</t>
  </si>
  <si>
    <t>БР750-1009, серый</t>
  </si>
  <si>
    <t>БР750-1014, синий</t>
  </si>
  <si>
    <t>БР750-1017, сиреневый</t>
  </si>
  <si>
    <t>БР750-1018, темно-оливковый</t>
  </si>
  <si>
    <t>БР750-1041, бледно-розовый</t>
  </si>
  <si>
    <t xml:space="preserve">Полотенце махровое 100% Хлопок, Плотность 750 г/м.кв.   (с бордюром "Ромбы"                                </t>
  </si>
  <si>
    <t>БК750-П1003_клетка</t>
  </si>
  <si>
    <t>БК750-П1006_клетка</t>
  </si>
  <si>
    <t>БК750-П1008_клетка</t>
  </si>
  <si>
    <t>БК750-П1009_клетка</t>
  </si>
  <si>
    <t>БК750-П1014_клетка</t>
  </si>
  <si>
    <t>БК750-П1015_клетка</t>
  </si>
  <si>
    <t>БК750-П1018_клетка</t>
  </si>
  <si>
    <t>БК750-П1038_клетка</t>
  </si>
  <si>
    <t>БК750-П1041_клетка</t>
  </si>
  <si>
    <t>БК750-П1002_клетка</t>
  </si>
  <si>
    <t xml:space="preserve">Покрывало-полотенце махровое 100% Хлопок, Плотность 750 г/м.кв.   (с жакк.узором "Клетка"                                </t>
  </si>
  <si>
    <t>50х70</t>
  </si>
  <si>
    <t>БК550_1003</t>
  </si>
  <si>
    <t>Полотенце махровое 100% Хлопок, Плотность 550 г/м.кв.   (с бордюром "Косичка"                                Цвет Ультра-розовый</t>
  </si>
  <si>
    <t>БК550_1006</t>
  </si>
  <si>
    <t>Полотенце махровое 100% Хлопок, Плотность 550 г/м.кв.   (с бордюром "Косичка"                                Цвет светло-коричневый</t>
  </si>
  <si>
    <t>БК550_1008</t>
  </si>
  <si>
    <t>БК550_1009</t>
  </si>
  <si>
    <t>Полотенце махровое 100% Хлопок, Плотность 550 г/м.кв.   (с бордюром "Косичка"                                Цвет светло-фиолетовый</t>
  </si>
  <si>
    <t>Полотенце махровое 100% Хлопок, Плотность 550 г/м.кв.   (с бордюром "Косичка"                                Цвет серый</t>
  </si>
  <si>
    <t>Полотенце махровое 100% Хлопок, Плотность 550 г/м.кв.   (с бордюром "Косичка"                                Цвет БЛЕДНО-розовый</t>
  </si>
  <si>
    <t>Полотенце махровое 100% Хлопок, Плотность 550 г/м.кв.   (с бордюром "Косичка"                                Цвет Сиреневый</t>
  </si>
  <si>
    <t>БР750-1038, морская волна (лазурный)</t>
  </si>
  <si>
    <t xml:space="preserve">Покрывало-полотенце махровое 100% Хлопок, Плотность 750 г/м.кв.   (с жакк.узором "Листья"                                </t>
  </si>
  <si>
    <t>БЛ750-1002_листья</t>
  </si>
  <si>
    <t>БЛ750-1003_листья</t>
  </si>
  <si>
    <t>БЛ750-1006_листья</t>
  </si>
  <si>
    <t>БЛ750-1008_листья</t>
  </si>
  <si>
    <t>БЛ750-1009_листья</t>
  </si>
  <si>
    <t>БЛ750-1014_листья</t>
  </si>
  <si>
    <t>БЛ750-1015_листья</t>
  </si>
  <si>
    <t>БЛ750-1018_листья</t>
  </si>
  <si>
    <t>БЛ750-1038_листья</t>
  </si>
  <si>
    <t>БЛ750-1041_листья</t>
  </si>
  <si>
    <r>
      <t xml:space="preserve">Действует с 01.01.2025 г. Цены указаны в рублях РФ. </t>
    </r>
    <r>
      <rPr>
        <b/>
        <sz val="20"/>
        <color rgb="FFFF0000"/>
        <rFont val="Calibri"/>
        <family val="2"/>
        <charset val="204"/>
        <scheme val="minor"/>
      </rPr>
      <t>Цена с НДС 5%</t>
    </r>
  </si>
  <si>
    <t>НАЛИЧИЕ</t>
  </si>
  <si>
    <t xml:space="preserve">НАЛИЧИЕ </t>
  </si>
  <si>
    <r>
      <t xml:space="preserve">При покупке от 20 000             </t>
    </r>
    <r>
      <rPr>
        <b/>
        <sz val="14"/>
        <color rgb="FFFF0000"/>
        <rFont val="Calibri"/>
        <family val="2"/>
        <charset val="204"/>
        <scheme val="minor"/>
      </rPr>
      <t>-5%</t>
    </r>
  </si>
  <si>
    <r>
      <t xml:space="preserve">При покупке от 50 000               </t>
    </r>
    <r>
      <rPr>
        <b/>
        <sz val="14"/>
        <color rgb="FFFF0000"/>
        <rFont val="Calibri"/>
        <family val="2"/>
        <charset val="204"/>
        <scheme val="minor"/>
      </rPr>
      <t>-10%</t>
    </r>
  </si>
  <si>
    <r>
      <t xml:space="preserve">При покупке от 100 000р                 </t>
    </r>
    <r>
      <rPr>
        <b/>
        <sz val="14"/>
        <color rgb="FFFF0000"/>
        <rFont val="Calibri"/>
        <family val="2"/>
        <charset val="204"/>
        <scheme val="minor"/>
      </rPr>
      <t>-15%</t>
    </r>
  </si>
  <si>
    <r>
      <t xml:space="preserve">При покупке от 300 000р                 </t>
    </r>
    <r>
      <rPr>
        <b/>
        <sz val="14"/>
        <color rgb="FFFF0000"/>
        <rFont val="Calibri"/>
        <family val="2"/>
        <charset val="204"/>
        <scheme val="minor"/>
      </rPr>
      <t>-20%</t>
    </r>
  </si>
  <si>
    <r>
      <t xml:space="preserve">Базовая оптовая цена, </t>
    </r>
    <r>
      <rPr>
        <b/>
        <sz val="12"/>
        <color rgb="FFFF0000"/>
        <rFont val="Calibri"/>
        <family val="2"/>
        <charset val="204"/>
        <scheme val="minor"/>
      </rPr>
      <t>в т.ч. НДС 5%</t>
    </r>
  </si>
  <si>
    <r>
      <t>Полотенце махровое 100% Хлопок, Плотность 430 г/м.кв.   (с жаккардовым бордюром "Греческий"                      Цвет</t>
    </r>
    <r>
      <rPr>
        <sz val="10"/>
        <color rgb="FF008BAC"/>
        <rFont val="Calibri"/>
        <family val="2"/>
        <charset val="204"/>
        <scheme val="minor"/>
      </rPr>
      <t xml:space="preserve"> </t>
    </r>
    <r>
      <rPr>
        <b/>
        <sz val="10"/>
        <rFont val="Calibri"/>
        <family val="2"/>
        <charset val="204"/>
        <scheme val="minor"/>
      </rPr>
      <t>СИРЕНЕВЫЙ</t>
    </r>
  </si>
  <si>
    <r>
      <t>Полотенце махровое 100% Хлопок, Плотность 430 г/м.кв.   (с жаккардовым бордюром "Греческий"                      Цвет</t>
    </r>
    <r>
      <rPr>
        <sz val="10"/>
        <color rgb="FF008BAC"/>
        <rFont val="Calibri"/>
        <family val="2"/>
        <charset val="204"/>
        <scheme val="minor"/>
      </rPr>
      <t xml:space="preserve"> </t>
    </r>
    <r>
      <rPr>
        <b/>
        <sz val="10"/>
        <rFont val="Calibri"/>
        <family val="2"/>
        <charset val="204"/>
        <scheme val="minor"/>
      </rPr>
      <t>СВЕТЛО-РОЗОВЫЙ</t>
    </r>
  </si>
  <si>
    <r>
      <t xml:space="preserve">Полотенце махровое 100% Хлопок, Плотность 430 г/м.кв.  б/бордюра                      Цвет </t>
    </r>
    <r>
      <rPr>
        <b/>
        <sz val="10"/>
        <rFont val="Calibri"/>
        <family val="2"/>
        <charset val="204"/>
        <scheme val="minor"/>
      </rPr>
      <t>ЯРКО-РОЗОВЫЙ</t>
    </r>
  </si>
  <si>
    <r>
      <t xml:space="preserve">                                                  Полотенце махровое 100% Хлопок, Плотность 430 г/м.кв.   (с жаккардовым бордюром "Греческий"                      Цвет </t>
    </r>
    <r>
      <rPr>
        <b/>
        <sz val="10"/>
        <rFont val="Calibri"/>
        <family val="2"/>
        <charset val="204"/>
        <scheme val="minor"/>
      </rPr>
      <t>СВЕТЛО-БИРЮЗОВЫЙ</t>
    </r>
  </si>
  <si>
    <r>
      <t xml:space="preserve">Полотенце махровое 100% Хлопок, Плотность 430 г/м.кв.   (с жаккардовым бордюром "Греческий"                      Цвет </t>
    </r>
    <r>
      <rPr>
        <b/>
        <sz val="10"/>
        <rFont val="Calibri"/>
        <family val="2"/>
        <charset val="204"/>
        <scheme val="minor"/>
      </rPr>
      <t>БИРЮЗОВЫЙ</t>
    </r>
  </si>
  <si>
    <r>
      <t xml:space="preserve">                                                  Полотенце махровое 100% Хлопок, Плотность 430 г/м.кв.   (с жаккардовым бордюром "Греческий"                      Цвет </t>
    </r>
    <r>
      <rPr>
        <b/>
        <sz val="10"/>
        <rFont val="Calibri"/>
        <family val="2"/>
        <charset val="204"/>
        <scheme val="minor"/>
      </rPr>
      <t>СЕРЫЙ</t>
    </r>
  </si>
  <si>
    <r>
      <t xml:space="preserve">                                                  Полотенце махровое 100% Хлопок, Плотность 430 г/м.кв.   (с жаккардовым бордюром "Греческий"                      Цвет </t>
    </r>
    <r>
      <rPr>
        <b/>
        <sz val="10"/>
        <rFont val="Calibri"/>
        <family val="2"/>
        <charset val="204"/>
        <scheme val="minor"/>
      </rPr>
      <t>БЕЛЫЙ</t>
    </r>
  </si>
  <si>
    <r>
      <t xml:space="preserve">                                                  Полотенце махровое 100% Хлопок, Плотность 430 г/м.кв.   (с жаккардовым бордюром "Греческий"                      Цвет </t>
    </r>
    <r>
      <rPr>
        <b/>
        <sz val="10"/>
        <rFont val="Calibri"/>
        <family val="2"/>
        <charset val="204"/>
        <scheme val="minor"/>
      </rPr>
      <t>ГОРЧИЧНЫЙ</t>
    </r>
  </si>
  <si>
    <r>
      <t xml:space="preserve">                                                  Полотенце махровое 100% Хлопок, Плотность 430 г/м.кв.   (с жаккардовым бордюром "Греческий"                      Цвет </t>
    </r>
    <r>
      <rPr>
        <b/>
        <sz val="10"/>
        <rFont val="Calibri"/>
        <family val="2"/>
        <charset val="204"/>
        <scheme val="minor"/>
      </rPr>
      <t>ШАМПАНЬ</t>
    </r>
  </si>
  <si>
    <r>
      <t xml:space="preserve">                                                  Полотенце махровое 100% Хлопок, Плотность 430 г/м.кв.   (с жаккардовым бордюром "Греческий"                      Цвет </t>
    </r>
    <r>
      <rPr>
        <b/>
        <sz val="10"/>
        <color theme="1"/>
        <rFont val="Calibri"/>
        <family val="2"/>
        <charset val="204"/>
        <scheme val="minor"/>
      </rPr>
      <t>ТЕМНО-СЕРЫЙ</t>
    </r>
  </si>
  <si>
    <r>
      <t xml:space="preserve">                                                  Полотенце махровое 100% Хлопок, Плотность 430 г/м.кв.   (с бордюром "Полоски") </t>
    </r>
    <r>
      <rPr>
        <b/>
        <sz val="10"/>
        <color theme="1"/>
        <rFont val="Calibri"/>
        <family val="2"/>
        <charset val="204"/>
        <scheme val="minor"/>
      </rPr>
      <t>СЕРЫЙ</t>
    </r>
  </si>
  <si>
    <r>
      <t xml:space="preserve">                                                  Полотенце махровое 100% Хлопок, Плотность 430 г/м.кв.   (с бордюром "Полоски") </t>
    </r>
    <r>
      <rPr>
        <b/>
        <sz val="10"/>
        <color theme="1"/>
        <rFont val="Calibri"/>
        <family val="2"/>
        <charset val="204"/>
        <scheme val="minor"/>
      </rPr>
      <t>СЕРО-ГОЛУБОЙ</t>
    </r>
  </si>
  <si>
    <r>
      <t>Полотенце махровое 100% Хлопок, Плотность 430 г/м.кв.   (с жаккардовым бордюром "Греческий"                      Цвет</t>
    </r>
    <r>
      <rPr>
        <sz val="10"/>
        <color rgb="FF008BAC"/>
        <rFont val="Calibri"/>
        <family val="2"/>
        <charset val="204"/>
        <scheme val="minor"/>
      </rPr>
      <t xml:space="preserve"> </t>
    </r>
    <r>
      <rPr>
        <b/>
        <sz val="10"/>
        <rFont val="Calibri"/>
        <family val="2"/>
        <charset val="204"/>
        <scheme val="minor"/>
      </rPr>
      <t>ЧЕРНЫЙ</t>
    </r>
  </si>
  <si>
    <r>
      <t xml:space="preserve">                                                  Полотенце махровое 100% Хлопок, Плотность 430 г/м.кв.   (с бордюром "Полоски") </t>
    </r>
    <r>
      <rPr>
        <b/>
        <sz val="10"/>
        <color theme="1"/>
        <rFont val="Calibri"/>
        <family val="2"/>
        <charset val="204"/>
        <scheme val="minor"/>
      </rPr>
      <t>НАСЫЩЕННО-СЕРЫЙ</t>
    </r>
  </si>
  <si>
    <r>
      <t xml:space="preserve">                                                  Полотенце махровое 100% Хлопок, Плотность 430 г/м.кв.   (с бордюром "Полоски")</t>
    </r>
    <r>
      <rPr>
        <b/>
        <sz val="10"/>
        <color theme="1"/>
        <rFont val="Calibri"/>
        <family val="2"/>
        <charset val="204"/>
        <scheme val="minor"/>
      </rPr>
      <t xml:space="preserve"> СВЕТЛО-КОРИЧНЕВЫЙ</t>
    </r>
  </si>
  <si>
    <r>
      <t xml:space="preserve">                                                  Полотенце махровое 100% Хлопок, Плотность 430 г/м.кв.   (с бордюром "Полоски") </t>
    </r>
    <r>
      <rPr>
        <b/>
        <sz val="10"/>
        <color theme="1"/>
        <rFont val="Calibri"/>
        <family val="2"/>
        <charset val="204"/>
        <scheme val="minor"/>
      </rPr>
      <t>СИНИЙ</t>
    </r>
  </si>
  <si>
    <r>
      <t xml:space="preserve">                                                  Полотенце махровое 100% Хлопок, Плотность 430 г/м.кв.   (с бордюром "Полоски")</t>
    </r>
    <r>
      <rPr>
        <b/>
        <sz val="10"/>
        <color theme="1"/>
        <rFont val="Calibri"/>
        <family val="2"/>
        <charset val="204"/>
        <scheme val="minor"/>
      </rPr>
      <t xml:space="preserve"> ЧЕРНЫЙ</t>
    </r>
  </si>
  <si>
    <r>
      <t xml:space="preserve">                                                  Полотенце махровое 100% Хлопок, Плотность 430 г/м.кв.   (с бордюром "Полоски") </t>
    </r>
    <r>
      <rPr>
        <b/>
        <sz val="10"/>
        <color theme="1"/>
        <rFont val="Calibri"/>
        <family val="2"/>
        <charset val="204"/>
        <scheme val="minor"/>
      </rPr>
      <t>ТЕМНО-СЕРЫЙ</t>
    </r>
  </si>
  <si>
    <r>
      <t xml:space="preserve">                                                  Полотенце махровое 100% Хлопок, Плотность 430 г/м.кв.   (с бордюром "Полоски") </t>
    </r>
    <r>
      <rPr>
        <b/>
        <sz val="10"/>
        <color theme="1"/>
        <rFont val="Calibri"/>
        <family val="2"/>
        <charset val="204"/>
        <scheme val="minor"/>
      </rPr>
      <t>СВЕТЛО-СЕРЫЙ</t>
    </r>
  </si>
  <si>
    <r>
      <t xml:space="preserve">                                                  Полотенце махровое 100% Хлопок, Плотность 430 г/м.кв.   (с бордюром "Полоски")</t>
    </r>
    <r>
      <rPr>
        <b/>
        <sz val="10"/>
        <color theme="1"/>
        <rFont val="Calibri"/>
        <family val="2"/>
        <charset val="204"/>
        <scheme val="minor"/>
      </rPr>
      <t xml:space="preserve"> БЕЛЫЙ</t>
    </r>
  </si>
  <si>
    <r>
      <t xml:space="preserve">                                                  Полотенце махровое 100% Хлопок, Плотность 430 г/м.кв.   (с бордюром "Полоски") </t>
    </r>
    <r>
      <rPr>
        <b/>
        <sz val="10"/>
        <color theme="1"/>
        <rFont val="Calibri"/>
        <family val="2"/>
        <charset val="204"/>
        <scheme val="minor"/>
      </rPr>
      <t>ШАМПАНЬ</t>
    </r>
  </si>
  <si>
    <r>
      <t xml:space="preserve">                                                  Полотенце махровое 100% Хлопок, Плотность 430 г/м.кв.   (с бордюром "Полоски") </t>
    </r>
    <r>
      <rPr>
        <b/>
        <sz val="10"/>
        <color theme="1"/>
        <rFont val="Calibri"/>
        <family val="2"/>
        <charset val="204"/>
        <scheme val="minor"/>
      </rPr>
      <t>КОРИЧНЕВЫЙ</t>
    </r>
  </si>
  <si>
    <r>
      <t xml:space="preserve">                                                  Полотенце махровое 100% Хлопок, Плотность 430 г/м.кв.   (с бордюром "Полоски") </t>
    </r>
    <r>
      <rPr>
        <b/>
        <sz val="10"/>
        <color theme="1"/>
        <rFont val="Calibri"/>
        <family val="2"/>
        <charset val="204"/>
        <scheme val="minor"/>
      </rPr>
      <t>ТЕМНО-КОРИЧНЕВЫЙ</t>
    </r>
  </si>
  <si>
    <r>
      <t xml:space="preserve">                                                  Полотенце махровое 100% Хлопок, Плотность 430 г/м.кв.   (с бордюром "Полоски") </t>
    </r>
    <r>
      <rPr>
        <b/>
        <sz val="10"/>
        <color theme="1"/>
        <rFont val="Calibri"/>
        <family val="2"/>
        <charset val="204"/>
        <scheme val="minor"/>
      </rPr>
      <t>НАСЫЩЕННО-СИНИЙ</t>
    </r>
  </si>
  <si>
    <t>БК550_1007</t>
  </si>
  <si>
    <t>БК550_1015</t>
  </si>
  <si>
    <t>БК550_1010</t>
  </si>
  <si>
    <t>БР750-1006, рощовато-коричневый</t>
  </si>
  <si>
    <r>
      <t xml:space="preserve">                                                  Полотенце махровое 100% Хлопок, Плотность 430 г/м.кв.   (с бордюром "Полоски")</t>
    </r>
    <r>
      <rPr>
        <b/>
        <sz val="10"/>
        <color theme="1"/>
        <rFont val="Calibri"/>
        <family val="2"/>
        <charset val="204"/>
        <scheme val="minor"/>
      </rPr>
      <t xml:space="preserve"> Оливковый</t>
    </r>
  </si>
  <si>
    <r>
      <t xml:space="preserve">                                                  Полотенце махровое 100% Хлопок, Плотность 430 г/м.кв.   (с бордюром "Полоски")</t>
    </r>
    <r>
      <rPr>
        <b/>
        <sz val="10"/>
        <color theme="1"/>
        <rFont val="Calibri"/>
        <family val="2"/>
        <charset val="204"/>
        <scheme val="minor"/>
      </rPr>
      <t xml:space="preserve"> Пыльная роза</t>
    </r>
  </si>
  <si>
    <r>
      <t xml:space="preserve">                                                  Полотенце махровое 100% Хлопок, Плотность 430 г/м.кв.   (с бордюром "Полоски")</t>
    </r>
    <r>
      <rPr>
        <b/>
        <sz val="10"/>
        <color theme="1"/>
        <rFont val="Calibri"/>
        <family val="2"/>
        <charset val="204"/>
        <scheme val="minor"/>
      </rPr>
      <t xml:space="preserve"> Фиолетовый</t>
    </r>
  </si>
  <si>
    <r>
      <t xml:space="preserve">                                                  Полотенце махровое 100% Хлопок, Плотность 430 г/м.кв.   (с бордюром "Полоски") </t>
    </r>
    <r>
      <rPr>
        <b/>
        <sz val="10"/>
        <color theme="1"/>
        <rFont val="Calibri"/>
        <family val="2"/>
        <charset val="204"/>
        <scheme val="minor"/>
      </rPr>
      <t>Светло-сиреневый</t>
    </r>
  </si>
  <si>
    <r>
      <t xml:space="preserve">                                                  Полотенце махровое 100% Хлопок, Плотность 430 г/м.кв.   (с бордюром "Полоски") </t>
    </r>
    <r>
      <rPr>
        <b/>
        <sz val="10"/>
        <color theme="1"/>
        <rFont val="Calibri"/>
        <family val="2"/>
        <charset val="204"/>
        <scheme val="minor"/>
      </rPr>
      <t>ПУРПУР</t>
    </r>
  </si>
  <si>
    <r>
      <t xml:space="preserve">                                                  Полотенце махровое 100% Хлопок, Плотность 430 г/м.кв.   (с бордюром "Полоски") </t>
    </r>
    <r>
      <rPr>
        <b/>
        <sz val="10"/>
        <color theme="1"/>
        <rFont val="Calibri"/>
        <family val="2"/>
        <charset val="204"/>
        <scheme val="minor"/>
      </rPr>
      <t>БИРЮЗОВЫЙ</t>
    </r>
  </si>
  <si>
    <r>
      <t xml:space="preserve">                                                  Полотенце махровое 100% Хлопок, Плотность 430 г/м.кв.   (с бордюром "Полоски") </t>
    </r>
    <r>
      <rPr>
        <b/>
        <sz val="10"/>
        <color theme="1"/>
        <rFont val="Calibri"/>
        <family val="2"/>
        <charset val="204"/>
        <scheme val="minor"/>
      </rPr>
      <t>Ярко-розовый</t>
    </r>
  </si>
  <si>
    <t>Полотенце махровое 100% Хлопок, Плотность 550 г/м.кв.   (с бордюром "Косичка"                                Цвет Шампань</t>
  </si>
  <si>
    <t>Полотенце махровое 100% Хлопок, Плотность 550 г/м.кв.   (с бордюром "Косичка"                                Цвет Фиолетовый</t>
  </si>
  <si>
    <t>Полотенце махровое 100% Хлопок, Плотность 550 г/м.кв.   (с бордюром "Косичка"                                Цвет Белый</t>
  </si>
  <si>
    <t xml:space="preserve">                                                  Полотенце махровое 100% Хлопок,Плотность 430 г/м.кв.   (с жаккардовым бордюром "Греческий" ) raspberry wine</t>
  </si>
  <si>
    <t xml:space="preserve">                                                  Полотенце махровое 100% Хлопок, Плотность 430 г/м.кв.   (с жаккардовым бордюром "Греческий" )super pink</t>
  </si>
  <si>
    <t xml:space="preserve">                                                  Полотенце махровое 100% Хлопок, Плотность 430 г/м.кв.   (с жаккардовым бордюром "Греческий" ) Peach bud</t>
  </si>
  <si>
    <t xml:space="preserve">                                                  Полотенце махровое 100% Хлопок, Плотность 430 г/м.кв.   (с жаккардовым бордюром "Греческий" ) Shadow lima</t>
  </si>
  <si>
    <r>
      <t xml:space="preserve">                                                  Полотенце махровое 100% Хлопок, Плотность 430 г/м.кв.   (с жаккардовым бордюром "Греческий" ) </t>
    </r>
    <r>
      <rPr>
        <b/>
        <sz val="10"/>
        <color theme="1"/>
        <rFont val="Calibri"/>
        <family val="2"/>
        <charset val="204"/>
        <scheme val="minor"/>
      </rPr>
      <t>iron</t>
    </r>
  </si>
  <si>
    <r>
      <t xml:space="preserve">                                                  Полотенце махровое 100% Хлопок, Плотность 430 г/м.кв.   (с жаккардовым бордюром "Греческий" ) </t>
    </r>
    <r>
      <rPr>
        <b/>
        <sz val="10"/>
        <color theme="1"/>
        <rFont val="Calibri"/>
        <family val="2"/>
        <charset val="204"/>
        <scheme val="minor"/>
      </rPr>
      <t>Quarry</t>
    </r>
  </si>
  <si>
    <r>
      <t xml:space="preserve">                                                  Полотенце махровое 100% Хлопок, Плотность 430 г/м.кв.   (с жаккардовым бордюром "Греческий" ) </t>
    </r>
    <r>
      <rPr>
        <b/>
        <sz val="10"/>
        <color theme="1"/>
        <rFont val="Calibri"/>
        <family val="2"/>
        <charset val="204"/>
        <scheme val="minor"/>
      </rPr>
      <t>crystal blue</t>
    </r>
  </si>
  <si>
    <r>
      <t xml:space="preserve">                                                  Полотенце махровое 100% Хлопок, Плотность 430 г/м.кв.   (с жаккардовым бордюром "Греческий" ) </t>
    </r>
    <r>
      <rPr>
        <b/>
        <sz val="10"/>
        <color theme="1"/>
        <rFont val="Calibri"/>
        <family val="2"/>
        <charset val="204"/>
        <scheme val="minor"/>
      </rPr>
      <t>heritage blue</t>
    </r>
  </si>
  <si>
    <r>
      <t xml:space="preserve">                                                  Полотенце махровое 100% Хлопок, Плотность 430 г/м.кв.   (с жаккардовым бордюром "Греческий" ) </t>
    </r>
    <r>
      <rPr>
        <b/>
        <sz val="10"/>
        <color theme="1"/>
        <rFont val="Calibri"/>
        <family val="2"/>
        <charset val="204"/>
        <scheme val="minor"/>
      </rPr>
      <t>blue steel</t>
    </r>
  </si>
  <si>
    <r>
      <t xml:space="preserve">Действует с 01.09.2025 г. Цены указаны в рублях РФ. </t>
    </r>
    <r>
      <rPr>
        <b/>
        <sz val="20"/>
        <color rgb="FFFF0000"/>
        <rFont val="Calibri"/>
        <family val="2"/>
        <charset val="204"/>
        <scheme val="minor"/>
      </rPr>
      <t>Цена с НДС 5%</t>
    </r>
  </si>
  <si>
    <t xml:space="preserve">Покрывало-полотенце махровое 100% Хлопок, Плотность 430 г/м.кв.                              </t>
  </si>
  <si>
    <t>180х220см; 1,8кг</t>
  </si>
  <si>
    <t>МП32</t>
  </si>
  <si>
    <t>МП22</t>
  </si>
  <si>
    <t>МП28</t>
  </si>
  <si>
    <t>МП05</t>
  </si>
  <si>
    <t>МП46</t>
  </si>
  <si>
    <t>МП37</t>
  </si>
  <si>
    <t>МП27</t>
  </si>
  <si>
    <t xml:space="preserve"> в наличии</t>
  </si>
  <si>
    <r>
      <t xml:space="preserve">При покупке от 300 000р       </t>
    </r>
    <r>
      <rPr>
        <b/>
        <sz val="12"/>
        <color rgb="FFFF0000"/>
        <rFont val="Calibri"/>
        <family val="2"/>
        <charset val="204"/>
        <scheme val="minor"/>
      </rPr>
      <t>-20%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</si>
</sst>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₽&quot;"/>
    <numFmt numFmtId="165" formatCode="#,##0.00\ &quot;₽&quot;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16"/>
      <color theme="1"/>
      <name val="Arial"/>
      <family val="2"/>
      <charset val="204"/>
    </font>
    <font>
      <b/>
      <sz val="12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7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8BAC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i/>
      <sz val="11"/>
      <color rgb="FFFF0000"/>
      <name val="Calibri"/>
      <family val="2"/>
      <charset val="204"/>
      <scheme val="minor"/>
    </font>
    <font>
      <b/>
      <sz val="10"/>
      <name val="Arial"/>
      <family val="2"/>
      <charset val="204"/>
    </font>
    <font>
      <i/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20"/>
      <color rgb="FFFF0000"/>
      <name val="Calibri"/>
      <family val="2"/>
      <charset val="204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b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164" fontId="17" fillId="4" borderId="1" xfId="0" applyNumberFormat="1" applyFont="1" applyFill="1" applyBorder="1" applyAlignment="1">
      <alignment horizontal="center" vertical="center"/>
    </xf>
    <xf numFmtId="165" fontId="17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4" fillId="0" borderId="0" xfId="0" applyFont="1"/>
    <xf numFmtId="0" fontId="22" fillId="0" borderId="0" xfId="0" applyFont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164" fontId="17" fillId="5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17" fillId="0" borderId="1" xfId="0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165" fontId="17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3" fillId="0" borderId="0" xfId="0" applyFont="1"/>
    <xf numFmtId="1" fontId="0" fillId="0" borderId="0" xfId="0" applyNumberForma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165" fontId="17" fillId="0" borderId="0" xfId="0" applyNumberFormat="1" applyFont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164" fontId="19" fillId="4" borderId="1" xfId="0" applyNumberFormat="1" applyFont="1" applyFill="1" applyBorder="1" applyAlignment="1">
      <alignment horizontal="center" vertical="center"/>
    </xf>
    <xf numFmtId="165" fontId="19" fillId="4" borderId="1" xfId="0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0" xfId="0" applyFont="1"/>
    <xf numFmtId="0" fontId="27" fillId="0" borderId="0" xfId="0" applyFont="1"/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right" vertical="center" wrapText="1"/>
    </xf>
    <xf numFmtId="0" fontId="28" fillId="2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/>
    <xf numFmtId="0" fontId="29" fillId="0" borderId="1" xfId="0" applyFont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9" fillId="0" borderId="0" xfId="0" applyFont="1"/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1" fontId="30" fillId="2" borderId="1" xfId="0" applyNumberFormat="1" applyFont="1" applyFill="1" applyBorder="1" applyAlignment="1">
      <alignment horizontal="center" vertical="center" wrapText="1"/>
    </xf>
    <xf numFmtId="1" fontId="32" fillId="4" borderId="1" xfId="0" applyNumberFormat="1" applyFont="1" applyFill="1" applyBorder="1" applyAlignment="1">
      <alignment horizontal="center" vertical="center" wrapText="1"/>
    </xf>
    <xf numFmtId="1" fontId="26" fillId="0" borderId="0" xfId="0" applyNumberFormat="1" applyFont="1"/>
    <xf numFmtId="1" fontId="26" fillId="0" borderId="0" xfId="0" applyNumberFormat="1" applyFont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7" fillId="4" borderId="1" xfId="0" applyNumberFormat="1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165" fontId="17" fillId="5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4" borderId="1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1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/>
    </xf>
    <xf numFmtId="0" fontId="7" fillId="3" borderId="1" xfId="0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vertical="center"/>
    </xf>
    <xf numFmtId="0" fontId="0" fillId="6" borderId="1" xfId="0" applyFill="1" applyBorder="1"/>
    <xf numFmtId="0" fontId="7" fillId="3" borderId="6" xfId="0" applyFont="1" applyFill="1" applyBorder="1" applyAlignment="1">
      <alignment horizontal="right" vertical="center" wrapText="1"/>
    </xf>
    <xf numFmtId="0" fontId="30" fillId="0" borderId="0" xfId="0" applyFont="1" applyAlignment="1">
      <alignment horizontal="right" vertical="center" wrapText="1"/>
    </xf>
    <xf numFmtId="0" fontId="29" fillId="0" borderId="0" xfId="0" applyFont="1" applyAlignment="1">
      <alignment vertical="center"/>
    </xf>
    <xf numFmtId="0" fontId="30" fillId="2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CC0F3"/>
      <color rgb="FFFF0066"/>
      <color rgb="FFFF7C80"/>
      <color rgb="FFCC9900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5.png"/><Relationship Id="rId3" Type="http://schemas.openxmlformats.org/officeDocument/2006/relationships/image" Target="../media/image3.png"/><Relationship Id="rId21" Type="http://schemas.microsoft.com/office/2007/relationships/hdphoto" Target="../media/hdphoto1.wdp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4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29" Type="http://schemas.openxmlformats.org/officeDocument/2006/relationships/image" Target="../media/image28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3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7.png"/><Relationship Id="rId13" Type="http://schemas.openxmlformats.org/officeDocument/2006/relationships/image" Target="../media/image42.jpeg"/><Relationship Id="rId18" Type="http://schemas.openxmlformats.org/officeDocument/2006/relationships/image" Target="../media/image47.jpeg"/><Relationship Id="rId26" Type="http://schemas.openxmlformats.org/officeDocument/2006/relationships/image" Target="../media/image55.jpeg"/><Relationship Id="rId3" Type="http://schemas.openxmlformats.org/officeDocument/2006/relationships/image" Target="../media/image32.jpeg"/><Relationship Id="rId21" Type="http://schemas.openxmlformats.org/officeDocument/2006/relationships/image" Target="../media/image50.png"/><Relationship Id="rId7" Type="http://schemas.openxmlformats.org/officeDocument/2006/relationships/image" Target="../media/image36.png"/><Relationship Id="rId12" Type="http://schemas.openxmlformats.org/officeDocument/2006/relationships/image" Target="../media/image41.jpeg"/><Relationship Id="rId17" Type="http://schemas.openxmlformats.org/officeDocument/2006/relationships/image" Target="../media/image46.jpeg"/><Relationship Id="rId25" Type="http://schemas.openxmlformats.org/officeDocument/2006/relationships/image" Target="../media/image54.jpeg"/><Relationship Id="rId2" Type="http://schemas.openxmlformats.org/officeDocument/2006/relationships/image" Target="../media/image31.jpeg"/><Relationship Id="rId16" Type="http://schemas.openxmlformats.org/officeDocument/2006/relationships/image" Target="../media/image45.jpeg"/><Relationship Id="rId20" Type="http://schemas.openxmlformats.org/officeDocument/2006/relationships/image" Target="../media/image49.jpeg"/><Relationship Id="rId1" Type="http://schemas.openxmlformats.org/officeDocument/2006/relationships/image" Target="../media/image30.jpeg"/><Relationship Id="rId6" Type="http://schemas.openxmlformats.org/officeDocument/2006/relationships/image" Target="../media/image35.png"/><Relationship Id="rId11" Type="http://schemas.openxmlformats.org/officeDocument/2006/relationships/image" Target="../media/image40.jpeg"/><Relationship Id="rId24" Type="http://schemas.openxmlformats.org/officeDocument/2006/relationships/image" Target="../media/image53.jpeg"/><Relationship Id="rId5" Type="http://schemas.openxmlformats.org/officeDocument/2006/relationships/image" Target="../media/image34.jpeg"/><Relationship Id="rId15" Type="http://schemas.openxmlformats.org/officeDocument/2006/relationships/image" Target="../media/image44.jpeg"/><Relationship Id="rId23" Type="http://schemas.openxmlformats.org/officeDocument/2006/relationships/image" Target="../media/image52.jpeg"/><Relationship Id="rId10" Type="http://schemas.openxmlformats.org/officeDocument/2006/relationships/image" Target="../media/image39.png"/><Relationship Id="rId19" Type="http://schemas.openxmlformats.org/officeDocument/2006/relationships/image" Target="../media/image48.jpeg"/><Relationship Id="rId4" Type="http://schemas.openxmlformats.org/officeDocument/2006/relationships/image" Target="../media/image33.jpeg"/><Relationship Id="rId9" Type="http://schemas.openxmlformats.org/officeDocument/2006/relationships/image" Target="../media/image38.png"/><Relationship Id="rId14" Type="http://schemas.openxmlformats.org/officeDocument/2006/relationships/image" Target="../media/image43.jpeg"/><Relationship Id="rId22" Type="http://schemas.openxmlformats.org/officeDocument/2006/relationships/image" Target="../media/image5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63.jpeg"/><Relationship Id="rId13" Type="http://schemas.openxmlformats.org/officeDocument/2006/relationships/image" Target="../media/image68.jpeg"/><Relationship Id="rId3" Type="http://schemas.openxmlformats.org/officeDocument/2006/relationships/image" Target="../media/image58.jpeg"/><Relationship Id="rId7" Type="http://schemas.openxmlformats.org/officeDocument/2006/relationships/image" Target="../media/image62.jpeg"/><Relationship Id="rId12" Type="http://schemas.openxmlformats.org/officeDocument/2006/relationships/image" Target="../media/image67.jpeg"/><Relationship Id="rId17" Type="http://schemas.openxmlformats.org/officeDocument/2006/relationships/image" Target="../media/image72.png"/><Relationship Id="rId2" Type="http://schemas.openxmlformats.org/officeDocument/2006/relationships/image" Target="../media/image57.jpeg"/><Relationship Id="rId16" Type="http://schemas.openxmlformats.org/officeDocument/2006/relationships/image" Target="../media/image71.jpeg"/><Relationship Id="rId1" Type="http://schemas.openxmlformats.org/officeDocument/2006/relationships/image" Target="../media/image56.png"/><Relationship Id="rId6" Type="http://schemas.openxmlformats.org/officeDocument/2006/relationships/image" Target="../media/image61.jpeg"/><Relationship Id="rId11" Type="http://schemas.openxmlformats.org/officeDocument/2006/relationships/image" Target="../media/image66.jpeg"/><Relationship Id="rId5" Type="http://schemas.openxmlformats.org/officeDocument/2006/relationships/image" Target="../media/image60.jpeg"/><Relationship Id="rId15" Type="http://schemas.openxmlformats.org/officeDocument/2006/relationships/image" Target="../media/image70.jpeg"/><Relationship Id="rId10" Type="http://schemas.openxmlformats.org/officeDocument/2006/relationships/image" Target="../media/image65.jpeg"/><Relationship Id="rId4" Type="http://schemas.openxmlformats.org/officeDocument/2006/relationships/image" Target="../media/image59.jpeg"/><Relationship Id="rId9" Type="http://schemas.openxmlformats.org/officeDocument/2006/relationships/image" Target="../media/image64.jpeg"/><Relationship Id="rId14" Type="http://schemas.openxmlformats.org/officeDocument/2006/relationships/image" Target="../media/image69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79.jpeg"/><Relationship Id="rId3" Type="http://schemas.openxmlformats.org/officeDocument/2006/relationships/image" Target="../media/image74.jpeg"/><Relationship Id="rId7" Type="http://schemas.openxmlformats.org/officeDocument/2006/relationships/image" Target="../media/image78.jpeg"/><Relationship Id="rId12" Type="http://schemas.openxmlformats.org/officeDocument/2006/relationships/image" Target="../media/image83.png"/><Relationship Id="rId2" Type="http://schemas.openxmlformats.org/officeDocument/2006/relationships/image" Target="../media/image73.png"/><Relationship Id="rId1" Type="http://schemas.openxmlformats.org/officeDocument/2006/relationships/image" Target="../media/image56.png"/><Relationship Id="rId6" Type="http://schemas.openxmlformats.org/officeDocument/2006/relationships/image" Target="../media/image77.jpeg"/><Relationship Id="rId11" Type="http://schemas.openxmlformats.org/officeDocument/2006/relationships/image" Target="../media/image82.jpeg"/><Relationship Id="rId5" Type="http://schemas.openxmlformats.org/officeDocument/2006/relationships/image" Target="../media/image76.jpeg"/><Relationship Id="rId10" Type="http://schemas.openxmlformats.org/officeDocument/2006/relationships/image" Target="../media/image81.jpeg"/><Relationship Id="rId4" Type="http://schemas.openxmlformats.org/officeDocument/2006/relationships/image" Target="../media/image75.jpeg"/><Relationship Id="rId9" Type="http://schemas.openxmlformats.org/officeDocument/2006/relationships/image" Target="../media/image80.jpeg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95.jpeg"/><Relationship Id="rId18" Type="http://schemas.openxmlformats.org/officeDocument/2006/relationships/image" Target="../media/image100.jpeg"/><Relationship Id="rId26" Type="http://schemas.openxmlformats.org/officeDocument/2006/relationships/image" Target="../media/image108.jpeg"/><Relationship Id="rId39" Type="http://schemas.openxmlformats.org/officeDocument/2006/relationships/image" Target="../media/image121.jpeg"/><Relationship Id="rId21" Type="http://schemas.openxmlformats.org/officeDocument/2006/relationships/image" Target="../media/image103.jpeg"/><Relationship Id="rId34" Type="http://schemas.openxmlformats.org/officeDocument/2006/relationships/image" Target="../media/image116.jpeg"/><Relationship Id="rId7" Type="http://schemas.openxmlformats.org/officeDocument/2006/relationships/image" Target="../media/image89.jpeg"/><Relationship Id="rId2" Type="http://schemas.openxmlformats.org/officeDocument/2006/relationships/image" Target="../media/image84.jpeg"/><Relationship Id="rId16" Type="http://schemas.openxmlformats.org/officeDocument/2006/relationships/image" Target="../media/image98.jpeg"/><Relationship Id="rId20" Type="http://schemas.openxmlformats.org/officeDocument/2006/relationships/image" Target="../media/image102.jpeg"/><Relationship Id="rId29" Type="http://schemas.openxmlformats.org/officeDocument/2006/relationships/image" Target="../media/image111.jpeg"/><Relationship Id="rId41" Type="http://schemas.openxmlformats.org/officeDocument/2006/relationships/image" Target="../media/image123.jpeg"/><Relationship Id="rId1" Type="http://schemas.openxmlformats.org/officeDocument/2006/relationships/image" Target="../media/image56.png"/><Relationship Id="rId6" Type="http://schemas.openxmlformats.org/officeDocument/2006/relationships/image" Target="../media/image88.jpeg"/><Relationship Id="rId11" Type="http://schemas.openxmlformats.org/officeDocument/2006/relationships/image" Target="../media/image93.jpeg"/><Relationship Id="rId24" Type="http://schemas.openxmlformats.org/officeDocument/2006/relationships/image" Target="../media/image106.jpeg"/><Relationship Id="rId32" Type="http://schemas.openxmlformats.org/officeDocument/2006/relationships/image" Target="../media/image114.jpeg"/><Relationship Id="rId37" Type="http://schemas.openxmlformats.org/officeDocument/2006/relationships/image" Target="../media/image119.jpeg"/><Relationship Id="rId40" Type="http://schemas.openxmlformats.org/officeDocument/2006/relationships/image" Target="../media/image122.jpeg"/><Relationship Id="rId5" Type="http://schemas.openxmlformats.org/officeDocument/2006/relationships/image" Target="../media/image87.jpeg"/><Relationship Id="rId15" Type="http://schemas.openxmlformats.org/officeDocument/2006/relationships/image" Target="../media/image97.jpeg"/><Relationship Id="rId23" Type="http://schemas.openxmlformats.org/officeDocument/2006/relationships/image" Target="../media/image105.png"/><Relationship Id="rId28" Type="http://schemas.openxmlformats.org/officeDocument/2006/relationships/image" Target="../media/image110.jpeg"/><Relationship Id="rId36" Type="http://schemas.openxmlformats.org/officeDocument/2006/relationships/image" Target="../media/image118.jpeg"/><Relationship Id="rId10" Type="http://schemas.openxmlformats.org/officeDocument/2006/relationships/image" Target="../media/image92.jpeg"/><Relationship Id="rId19" Type="http://schemas.openxmlformats.org/officeDocument/2006/relationships/image" Target="../media/image101.jpeg"/><Relationship Id="rId31" Type="http://schemas.openxmlformats.org/officeDocument/2006/relationships/image" Target="../media/image113.jpeg"/><Relationship Id="rId4" Type="http://schemas.openxmlformats.org/officeDocument/2006/relationships/image" Target="../media/image86.jpeg"/><Relationship Id="rId9" Type="http://schemas.openxmlformats.org/officeDocument/2006/relationships/image" Target="../media/image91.jpeg"/><Relationship Id="rId14" Type="http://schemas.openxmlformats.org/officeDocument/2006/relationships/image" Target="../media/image96.jpeg"/><Relationship Id="rId22" Type="http://schemas.openxmlformats.org/officeDocument/2006/relationships/image" Target="../media/image104.png"/><Relationship Id="rId27" Type="http://schemas.openxmlformats.org/officeDocument/2006/relationships/image" Target="../media/image109.jpeg"/><Relationship Id="rId30" Type="http://schemas.openxmlformats.org/officeDocument/2006/relationships/image" Target="../media/image112.jpeg"/><Relationship Id="rId35" Type="http://schemas.openxmlformats.org/officeDocument/2006/relationships/image" Target="../media/image117.jpeg"/><Relationship Id="rId8" Type="http://schemas.openxmlformats.org/officeDocument/2006/relationships/image" Target="../media/image90.jpeg"/><Relationship Id="rId3" Type="http://schemas.openxmlformats.org/officeDocument/2006/relationships/image" Target="../media/image85.jpeg"/><Relationship Id="rId12" Type="http://schemas.openxmlformats.org/officeDocument/2006/relationships/image" Target="../media/image94.jpeg"/><Relationship Id="rId17" Type="http://schemas.openxmlformats.org/officeDocument/2006/relationships/image" Target="../media/image99.jpeg"/><Relationship Id="rId25" Type="http://schemas.openxmlformats.org/officeDocument/2006/relationships/image" Target="../media/image107.jpeg"/><Relationship Id="rId33" Type="http://schemas.openxmlformats.org/officeDocument/2006/relationships/image" Target="../media/image115.jpeg"/><Relationship Id="rId38" Type="http://schemas.openxmlformats.org/officeDocument/2006/relationships/image" Target="../media/image120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0.jpeg"/><Relationship Id="rId3" Type="http://schemas.openxmlformats.org/officeDocument/2006/relationships/image" Target="../media/image125.jpeg"/><Relationship Id="rId7" Type="http://schemas.openxmlformats.org/officeDocument/2006/relationships/image" Target="../media/image129.jpeg"/><Relationship Id="rId2" Type="http://schemas.openxmlformats.org/officeDocument/2006/relationships/image" Target="../media/image124.jpeg"/><Relationship Id="rId1" Type="http://schemas.openxmlformats.org/officeDocument/2006/relationships/image" Target="../media/image56.png"/><Relationship Id="rId6" Type="http://schemas.openxmlformats.org/officeDocument/2006/relationships/image" Target="../media/image128.jpeg"/><Relationship Id="rId5" Type="http://schemas.openxmlformats.org/officeDocument/2006/relationships/image" Target="../media/image127.jpeg"/><Relationship Id="rId4" Type="http://schemas.openxmlformats.org/officeDocument/2006/relationships/image" Target="../media/image12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257734</xdr:colOff>
      <xdr:row>0</xdr:row>
      <xdr:rowOff>0</xdr:rowOff>
    </xdr:from>
    <xdr:to>
      <xdr:col>2</xdr:col>
      <xdr:colOff>972063</xdr:colOff>
      <xdr:row>0</xdr:row>
      <xdr:rowOff>572060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1781" y="64434"/>
          <a:ext cx="714329" cy="572060"/>
        </a:xfrm>
        <a:prstGeom prst="rect">
          <a:avLst/>
        </a:prstGeom>
      </xdr:spPr>
    </xdr:pic>
    <xdr:clientData/>
  </xdr:twoCellAnchor>
  <xdr:twoCellAnchor editAs="oneCell">
    <xdr:from>
      <xdr:col>2</xdr:col>
      <xdr:colOff>8964</xdr:colOff>
      <xdr:row>21</xdr:row>
      <xdr:rowOff>17930</xdr:rowOff>
    </xdr:from>
    <xdr:to>
      <xdr:col>3</xdr:col>
      <xdr:colOff>0</xdr:colOff>
      <xdr:row>25</xdr:row>
      <xdr:rowOff>313764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06" b="7895"/>
        <a:stretch/>
      </xdr:blipFill>
      <xdr:spPr>
        <a:xfrm>
          <a:off x="1013011" y="6660777"/>
          <a:ext cx="1317813" cy="1622611"/>
        </a:xfrm>
        <a:prstGeom prst="rect">
          <a:avLst/>
        </a:prstGeom>
      </xdr:spPr>
    </xdr:pic>
    <xdr:clientData/>
  </xdr:twoCellAnchor>
  <xdr:twoCellAnchor editAs="oneCell">
    <xdr:from>
      <xdr:col>2</xdr:col>
      <xdr:colOff>17930</xdr:colOff>
      <xdr:row>26</xdr:row>
      <xdr:rowOff>17929</xdr:rowOff>
    </xdr:from>
    <xdr:to>
      <xdr:col>4</xdr:col>
      <xdr:colOff>8964</xdr:colOff>
      <xdr:row>30</xdr:row>
      <xdr:rowOff>301811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/>
        <a:stretch/>
      </xdr:blipFill>
      <xdr:spPr>
        <a:xfrm>
          <a:off x="1021977" y="8319247"/>
          <a:ext cx="1317811" cy="1610658"/>
        </a:xfrm>
        <a:prstGeom prst="rect">
          <a:avLst/>
        </a:prstGeom>
      </xdr:spPr>
    </xdr:pic>
    <xdr:clientData/>
  </xdr:twoCellAnchor>
  <xdr:twoCellAnchor editAs="oneCell">
    <xdr:from>
      <xdr:col>2</xdr:col>
      <xdr:colOff>17927</xdr:colOff>
      <xdr:row>31</xdr:row>
      <xdr:rowOff>17932</xdr:rowOff>
    </xdr:from>
    <xdr:to>
      <xdr:col>3</xdr:col>
      <xdr:colOff>0</xdr:colOff>
      <xdr:row>35</xdr:row>
      <xdr:rowOff>331693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" r="6145"/>
        <a:stretch/>
      </xdr:blipFill>
      <xdr:spPr>
        <a:xfrm rot="5400000">
          <a:off x="856130" y="11775141"/>
          <a:ext cx="1640538" cy="1308850"/>
        </a:xfrm>
        <a:prstGeom prst="rect">
          <a:avLst/>
        </a:prstGeom>
      </xdr:spPr>
    </xdr:pic>
    <xdr:clientData/>
  </xdr:twoCellAnchor>
  <xdr:twoCellAnchor editAs="oneCell">
    <xdr:from>
      <xdr:col>2</xdr:col>
      <xdr:colOff>8965</xdr:colOff>
      <xdr:row>36</xdr:row>
      <xdr:rowOff>8967</xdr:rowOff>
    </xdr:from>
    <xdr:to>
      <xdr:col>3</xdr:col>
      <xdr:colOff>0</xdr:colOff>
      <xdr:row>41</xdr:row>
      <xdr:rowOff>8967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20"/>
        <a:stretch/>
      </xdr:blipFill>
      <xdr:spPr>
        <a:xfrm rot="5400000">
          <a:off x="856129" y="11757215"/>
          <a:ext cx="1631577" cy="1317811"/>
        </a:xfrm>
        <a:prstGeom prst="rect">
          <a:avLst/>
        </a:prstGeom>
      </xdr:spPr>
    </xdr:pic>
    <xdr:clientData/>
  </xdr:twoCellAnchor>
  <xdr:twoCellAnchor editAs="oneCell">
    <xdr:from>
      <xdr:col>2</xdr:col>
      <xdr:colOff>17931</xdr:colOff>
      <xdr:row>46</xdr:row>
      <xdr:rowOff>7</xdr:rowOff>
    </xdr:from>
    <xdr:to>
      <xdr:col>2</xdr:col>
      <xdr:colOff>1322415</xdr:colOff>
      <xdr:row>51</xdr:row>
      <xdr:rowOff>4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" t="-353" r="15430" b="353"/>
        <a:stretch/>
      </xdr:blipFill>
      <xdr:spPr>
        <a:xfrm rot="5400000">
          <a:off x="844986" y="16716881"/>
          <a:ext cx="1658468" cy="1304484"/>
        </a:xfrm>
        <a:prstGeom prst="rect">
          <a:avLst/>
        </a:prstGeom>
      </xdr:spPr>
    </xdr:pic>
    <xdr:clientData/>
  </xdr:twoCellAnchor>
  <xdr:twoCellAnchor editAs="oneCell">
    <xdr:from>
      <xdr:col>2</xdr:col>
      <xdr:colOff>8966</xdr:colOff>
      <xdr:row>51</xdr:row>
      <xdr:rowOff>8963</xdr:rowOff>
    </xdr:from>
    <xdr:to>
      <xdr:col>4</xdr:col>
      <xdr:colOff>10282</xdr:colOff>
      <xdr:row>55</xdr:row>
      <xdr:rowOff>322730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911"/>
        <a:stretch/>
      </xdr:blipFill>
      <xdr:spPr>
        <a:xfrm>
          <a:off x="1013013" y="18207316"/>
          <a:ext cx="1328093" cy="1640543"/>
        </a:xfrm>
        <a:prstGeom prst="rect">
          <a:avLst/>
        </a:prstGeom>
      </xdr:spPr>
    </xdr:pic>
    <xdr:clientData/>
  </xdr:twoCellAnchor>
  <xdr:twoCellAnchor editAs="oneCell">
    <xdr:from>
      <xdr:col>2</xdr:col>
      <xdr:colOff>8965</xdr:colOff>
      <xdr:row>56</xdr:row>
      <xdr:rowOff>17926</xdr:rowOff>
    </xdr:from>
    <xdr:to>
      <xdr:col>2</xdr:col>
      <xdr:colOff>1326412</xdr:colOff>
      <xdr:row>60</xdr:row>
      <xdr:rowOff>331692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75" b="3448"/>
        <a:stretch/>
      </xdr:blipFill>
      <xdr:spPr>
        <a:xfrm>
          <a:off x="1013012" y="19874750"/>
          <a:ext cx="1317447" cy="1640543"/>
        </a:xfrm>
        <a:prstGeom prst="rect">
          <a:avLst/>
        </a:prstGeom>
      </xdr:spPr>
    </xdr:pic>
    <xdr:clientData/>
  </xdr:twoCellAnchor>
  <xdr:twoCellAnchor editAs="oneCell">
    <xdr:from>
      <xdr:col>2</xdr:col>
      <xdr:colOff>8966</xdr:colOff>
      <xdr:row>61</xdr:row>
      <xdr:rowOff>8963</xdr:rowOff>
    </xdr:from>
    <xdr:to>
      <xdr:col>3</xdr:col>
      <xdr:colOff>0</xdr:colOff>
      <xdr:row>66</xdr:row>
      <xdr:rowOff>8964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488" b="6367"/>
        <a:stretch/>
      </xdr:blipFill>
      <xdr:spPr>
        <a:xfrm>
          <a:off x="1013013" y="21524257"/>
          <a:ext cx="1317811" cy="1658471"/>
        </a:xfrm>
        <a:prstGeom prst="rect">
          <a:avLst/>
        </a:prstGeom>
      </xdr:spPr>
    </xdr:pic>
    <xdr:clientData/>
  </xdr:twoCellAnchor>
  <xdr:twoCellAnchor editAs="oneCell">
    <xdr:from>
      <xdr:col>2</xdr:col>
      <xdr:colOff>8964</xdr:colOff>
      <xdr:row>6</xdr:row>
      <xdr:rowOff>8964</xdr:rowOff>
    </xdr:from>
    <xdr:to>
      <xdr:col>4</xdr:col>
      <xdr:colOff>12341</xdr:colOff>
      <xdr:row>10</xdr:row>
      <xdr:rowOff>322730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597"/>
        <a:stretch/>
      </xdr:blipFill>
      <xdr:spPr>
        <a:xfrm>
          <a:off x="1013011" y="3334870"/>
          <a:ext cx="1330154" cy="1640542"/>
        </a:xfrm>
        <a:prstGeom prst="rect">
          <a:avLst/>
        </a:prstGeom>
      </xdr:spPr>
    </xdr:pic>
    <xdr:clientData/>
  </xdr:twoCellAnchor>
  <xdr:twoCellAnchor editAs="oneCell">
    <xdr:from>
      <xdr:col>2</xdr:col>
      <xdr:colOff>8964</xdr:colOff>
      <xdr:row>11</xdr:row>
      <xdr:rowOff>8964</xdr:rowOff>
    </xdr:from>
    <xdr:to>
      <xdr:col>2</xdr:col>
      <xdr:colOff>1324587</xdr:colOff>
      <xdr:row>16</xdr:row>
      <xdr:rowOff>0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866" b="12878"/>
        <a:stretch/>
      </xdr:blipFill>
      <xdr:spPr>
        <a:xfrm>
          <a:off x="1013011" y="4993340"/>
          <a:ext cx="1315623" cy="1649507"/>
        </a:xfrm>
        <a:prstGeom prst="rect">
          <a:avLst/>
        </a:prstGeom>
      </xdr:spPr>
    </xdr:pic>
    <xdr:clientData/>
  </xdr:twoCellAnchor>
  <xdr:twoCellAnchor editAs="oneCell">
    <xdr:from>
      <xdr:col>2</xdr:col>
      <xdr:colOff>8965</xdr:colOff>
      <xdr:row>16</xdr:row>
      <xdr:rowOff>17930</xdr:rowOff>
    </xdr:from>
    <xdr:to>
      <xdr:col>4</xdr:col>
      <xdr:colOff>17929</xdr:colOff>
      <xdr:row>21</xdr:row>
      <xdr:rowOff>1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901"/>
        <a:stretch/>
      </xdr:blipFill>
      <xdr:spPr>
        <a:xfrm>
          <a:off x="1013012" y="6660777"/>
          <a:ext cx="1335741" cy="1640541"/>
        </a:xfrm>
        <a:prstGeom prst="rect">
          <a:avLst/>
        </a:prstGeom>
      </xdr:spPr>
    </xdr:pic>
    <xdr:clientData/>
  </xdr:twoCellAnchor>
  <xdr:twoCellAnchor editAs="oneCell">
    <xdr:from>
      <xdr:col>2</xdr:col>
      <xdr:colOff>8964</xdr:colOff>
      <xdr:row>41</xdr:row>
      <xdr:rowOff>8966</xdr:rowOff>
    </xdr:from>
    <xdr:to>
      <xdr:col>4</xdr:col>
      <xdr:colOff>26894</xdr:colOff>
      <xdr:row>45</xdr:row>
      <xdr:rowOff>322730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011" y="14890378"/>
          <a:ext cx="1344707" cy="1640540"/>
        </a:xfrm>
        <a:prstGeom prst="rect">
          <a:avLst/>
        </a:prstGeom>
      </xdr:spPr>
    </xdr:pic>
    <xdr:clientData/>
  </xdr:twoCellAnchor>
  <xdr:twoCellAnchor editAs="oneCell">
    <xdr:from>
      <xdr:col>2</xdr:col>
      <xdr:colOff>17930</xdr:colOff>
      <xdr:row>65</xdr:row>
      <xdr:rowOff>233082</xdr:rowOff>
    </xdr:from>
    <xdr:to>
      <xdr:col>4</xdr:col>
      <xdr:colOff>35859</xdr:colOff>
      <xdr:row>71</xdr:row>
      <xdr:rowOff>35858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977" y="23075153"/>
          <a:ext cx="1344706" cy="1792941"/>
        </a:xfrm>
        <a:prstGeom prst="rect">
          <a:avLst/>
        </a:prstGeom>
      </xdr:spPr>
    </xdr:pic>
    <xdr:clientData/>
  </xdr:twoCellAnchor>
  <xdr:twoCellAnchor editAs="oneCell">
    <xdr:from>
      <xdr:col>2</xdr:col>
      <xdr:colOff>17929</xdr:colOff>
      <xdr:row>85</xdr:row>
      <xdr:rowOff>328704</xdr:rowOff>
    </xdr:from>
    <xdr:to>
      <xdr:col>4</xdr:col>
      <xdr:colOff>8964</xdr:colOff>
      <xdr:row>91</xdr:row>
      <xdr:rowOff>35859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976" y="29804657"/>
          <a:ext cx="1317812" cy="1697319"/>
        </a:xfrm>
        <a:prstGeom prst="rect">
          <a:avLst/>
        </a:prstGeom>
      </xdr:spPr>
    </xdr:pic>
    <xdr:clientData/>
  </xdr:twoCellAnchor>
  <xdr:twoCellAnchor editAs="oneCell">
    <xdr:from>
      <xdr:col>2</xdr:col>
      <xdr:colOff>17930</xdr:colOff>
      <xdr:row>90</xdr:row>
      <xdr:rowOff>322730</xdr:rowOff>
    </xdr:from>
    <xdr:to>
      <xdr:col>2</xdr:col>
      <xdr:colOff>1290917</xdr:colOff>
      <xdr:row>95</xdr:row>
      <xdr:rowOff>322729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977" y="30793765"/>
          <a:ext cx="1272987" cy="1658470"/>
        </a:xfrm>
        <a:prstGeom prst="rect">
          <a:avLst/>
        </a:prstGeom>
      </xdr:spPr>
    </xdr:pic>
    <xdr:clientData/>
  </xdr:twoCellAnchor>
  <xdr:twoCellAnchor editAs="oneCell">
    <xdr:from>
      <xdr:col>2</xdr:col>
      <xdr:colOff>26893</xdr:colOff>
      <xdr:row>71</xdr:row>
      <xdr:rowOff>20916</xdr:rowOff>
    </xdr:from>
    <xdr:to>
      <xdr:col>2</xdr:col>
      <xdr:colOff>1308847</xdr:colOff>
      <xdr:row>76</xdr:row>
      <xdr:rowOff>17929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940" y="24853151"/>
          <a:ext cx="1281954" cy="1655484"/>
        </a:xfrm>
        <a:prstGeom prst="rect">
          <a:avLst/>
        </a:prstGeom>
      </xdr:spPr>
    </xdr:pic>
    <xdr:clientData/>
  </xdr:twoCellAnchor>
  <xdr:twoCellAnchor editAs="oneCell">
    <xdr:from>
      <xdr:col>2</xdr:col>
      <xdr:colOff>26894</xdr:colOff>
      <xdr:row>76</xdr:row>
      <xdr:rowOff>8964</xdr:rowOff>
    </xdr:from>
    <xdr:to>
      <xdr:col>3</xdr:col>
      <xdr:colOff>0</xdr:colOff>
      <xdr:row>80</xdr:row>
      <xdr:rowOff>304799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941" y="26499670"/>
          <a:ext cx="1299883" cy="1622611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609601</xdr:colOff>
      <xdr:row>80</xdr:row>
      <xdr:rowOff>251008</xdr:rowOff>
    </xdr:from>
    <xdr:to>
      <xdr:col>2</xdr:col>
      <xdr:colOff>1317812</xdr:colOff>
      <xdr:row>86</xdr:row>
      <xdr:rowOff>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083" y="27405102"/>
          <a:ext cx="1326776" cy="1739157"/>
        </a:xfrm>
        <a:prstGeom prst="rect">
          <a:avLst/>
        </a:prstGeom>
      </xdr:spPr>
    </xdr:pic>
    <xdr:clientData/>
  </xdr:twoCellAnchor>
  <xdr:twoCellAnchor editAs="oneCell">
    <xdr:from>
      <xdr:col>2</xdr:col>
      <xdr:colOff>8963</xdr:colOff>
      <xdr:row>1</xdr:row>
      <xdr:rowOff>26898</xdr:rowOff>
    </xdr:from>
    <xdr:to>
      <xdr:col>2</xdr:col>
      <xdr:colOff>1317813</xdr:colOff>
      <xdr:row>6</xdr:row>
      <xdr:rowOff>8965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AFD7E8E9-D08E-4BBA-A078-A2E82A4D28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BEBA8EAE-BF5A-486C-A8C5-ECC9F3942E4B}">
              <a14:imgProps xmlns:a14="http://schemas.microsoft.com/office/drawing/2010/main">
                <a14:imgLayer r:embed="rId21">
                  <a14:imgEffect>
                    <a14:brightnessContrast bright="-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93" r="6145"/>
        <a:stretch/>
      </xdr:blipFill>
      <xdr:spPr>
        <a:xfrm rot="5400000">
          <a:off x="847166" y="1196789"/>
          <a:ext cx="1640538" cy="1308850"/>
        </a:xfrm>
        <a:prstGeom prst="rect">
          <a:avLst/>
        </a:prstGeom>
      </xdr:spPr>
    </xdr:pic>
    <xdr:clientData/>
  </xdr:twoCellAnchor>
  <xdr:twoCellAnchor editAs="oneCell">
    <xdr:from>
      <xdr:col>2</xdr:col>
      <xdr:colOff>2</xdr:colOff>
      <xdr:row>96</xdr:row>
      <xdr:rowOff>0</xdr:rowOff>
    </xdr:from>
    <xdr:to>
      <xdr:col>3</xdr:col>
      <xdr:colOff>0</xdr:colOff>
      <xdr:row>101</xdr:row>
      <xdr:rowOff>35858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95BBDAF6-CAA6-B879-F4C8-ACB67818F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049" y="32461200"/>
          <a:ext cx="1326775" cy="1694329"/>
        </a:xfrm>
        <a:prstGeom prst="rect">
          <a:avLst/>
        </a:prstGeom>
      </xdr:spPr>
    </xdr:pic>
    <xdr:clientData/>
  </xdr:twoCellAnchor>
  <xdr:twoCellAnchor editAs="oneCell">
    <xdr:from>
      <xdr:col>2</xdr:col>
      <xdr:colOff>26894</xdr:colOff>
      <xdr:row>101</xdr:row>
      <xdr:rowOff>35858</xdr:rowOff>
    </xdr:from>
    <xdr:to>
      <xdr:col>2</xdr:col>
      <xdr:colOff>1306607</xdr:colOff>
      <xdr:row>105</xdr:row>
      <xdr:rowOff>304799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D54B4376-7E4E-BD3B-DF73-207F97A5C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941" y="34155529"/>
          <a:ext cx="1279713" cy="1595717"/>
        </a:xfrm>
        <a:prstGeom prst="rect">
          <a:avLst/>
        </a:prstGeom>
      </xdr:spPr>
    </xdr:pic>
    <xdr:clientData/>
  </xdr:twoCellAnchor>
  <xdr:twoCellAnchor editAs="oneCell">
    <xdr:from>
      <xdr:col>2</xdr:col>
      <xdr:colOff>35857</xdr:colOff>
      <xdr:row>105</xdr:row>
      <xdr:rowOff>288149</xdr:rowOff>
    </xdr:from>
    <xdr:to>
      <xdr:col>2</xdr:col>
      <xdr:colOff>1299878</xdr:colOff>
      <xdr:row>111</xdr:row>
      <xdr:rowOff>35859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CB1F6743-8FAB-97DB-FEE8-68CCA4CAD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39904" y="35734596"/>
          <a:ext cx="1264021" cy="1737875"/>
        </a:xfrm>
        <a:prstGeom prst="rect">
          <a:avLst/>
        </a:prstGeom>
      </xdr:spPr>
    </xdr:pic>
    <xdr:clientData/>
  </xdr:twoCellAnchor>
  <xdr:twoCellAnchor editAs="oneCell">
    <xdr:from>
      <xdr:col>2</xdr:col>
      <xdr:colOff>26895</xdr:colOff>
      <xdr:row>111</xdr:row>
      <xdr:rowOff>0</xdr:rowOff>
    </xdr:from>
    <xdr:to>
      <xdr:col>2</xdr:col>
      <xdr:colOff>1308846</xdr:colOff>
      <xdr:row>115</xdr:row>
      <xdr:rowOff>308162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913CC081-D671-7DC9-56A8-312998A70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942" y="37436612"/>
          <a:ext cx="1281951" cy="1634938"/>
        </a:xfrm>
        <a:prstGeom prst="rect">
          <a:avLst/>
        </a:prstGeom>
      </xdr:spPr>
    </xdr:pic>
    <xdr:clientData/>
  </xdr:twoCellAnchor>
  <xdr:twoCellAnchor editAs="oneCell">
    <xdr:from>
      <xdr:col>2</xdr:col>
      <xdr:colOff>2</xdr:colOff>
      <xdr:row>116</xdr:row>
      <xdr:rowOff>8964</xdr:rowOff>
    </xdr:from>
    <xdr:to>
      <xdr:col>2</xdr:col>
      <xdr:colOff>1317812</xdr:colOff>
      <xdr:row>121</xdr:row>
      <xdr:rowOff>26892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5DA68353-1F1B-73DA-DD78-BB35372F1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049" y="39104046"/>
          <a:ext cx="1317810" cy="1676399"/>
        </a:xfrm>
        <a:prstGeom prst="rect">
          <a:avLst/>
        </a:prstGeom>
      </xdr:spPr>
    </xdr:pic>
    <xdr:clientData/>
  </xdr:twoCellAnchor>
  <xdr:twoCellAnchor editAs="oneCell">
    <xdr:from>
      <xdr:col>2</xdr:col>
      <xdr:colOff>8965</xdr:colOff>
      <xdr:row>120</xdr:row>
      <xdr:rowOff>295835</xdr:rowOff>
    </xdr:from>
    <xdr:to>
      <xdr:col>2</xdr:col>
      <xdr:colOff>1313331</xdr:colOff>
      <xdr:row>126</xdr:row>
      <xdr:rowOff>44824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5B94914E-CB54-833B-DA64-002870AE4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012" y="40717694"/>
          <a:ext cx="1304366" cy="1739154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126</xdr:row>
      <xdr:rowOff>17929</xdr:rowOff>
    </xdr:from>
    <xdr:to>
      <xdr:col>4</xdr:col>
      <xdr:colOff>11206</xdr:colOff>
      <xdr:row>131</xdr:row>
      <xdr:rowOff>44823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2DCCA48C-1E32-13E4-88FB-49D5717AC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048" y="42429953"/>
          <a:ext cx="1337982" cy="1685364"/>
        </a:xfrm>
        <a:prstGeom prst="rect">
          <a:avLst/>
        </a:prstGeom>
      </xdr:spPr>
    </xdr:pic>
    <xdr:clientData/>
  </xdr:twoCellAnchor>
  <xdr:twoCellAnchor editAs="oneCell">
    <xdr:from>
      <xdr:col>2</xdr:col>
      <xdr:colOff>26897</xdr:colOff>
      <xdr:row>131</xdr:row>
      <xdr:rowOff>8965</xdr:rowOff>
    </xdr:from>
    <xdr:to>
      <xdr:col>2</xdr:col>
      <xdr:colOff>1317813</xdr:colOff>
      <xdr:row>136</xdr:row>
      <xdr:rowOff>26893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EB75AC24-6E28-89C9-00F5-341A97ADB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944" y="44079459"/>
          <a:ext cx="1290916" cy="1676399"/>
        </a:xfrm>
        <a:prstGeom prst="rect">
          <a:avLst/>
        </a:prstGeom>
      </xdr:spPr>
    </xdr:pic>
    <xdr:clientData/>
  </xdr:twoCellAnchor>
  <xdr:twoCellAnchor editAs="oneCell">
    <xdr:from>
      <xdr:col>2</xdr:col>
      <xdr:colOff>8966</xdr:colOff>
      <xdr:row>136</xdr:row>
      <xdr:rowOff>8964</xdr:rowOff>
    </xdr:from>
    <xdr:to>
      <xdr:col>4</xdr:col>
      <xdr:colOff>35859</xdr:colOff>
      <xdr:row>141</xdr:row>
      <xdr:rowOff>26894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D1B7DA43-2838-B3A0-DC81-69FA52D64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013" y="45737929"/>
          <a:ext cx="1353670" cy="1676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4931</xdr:colOff>
      <xdr:row>3</xdr:row>
      <xdr:rowOff>17928</xdr:rowOff>
    </xdr:from>
    <xdr:to>
      <xdr:col>3</xdr:col>
      <xdr:colOff>1344</xdr:colOff>
      <xdr:row>7</xdr:row>
      <xdr:rowOff>327660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151" y="1694328"/>
          <a:ext cx="1368013" cy="1650852"/>
        </a:xfrm>
        <a:prstGeom prst="rect">
          <a:avLst/>
        </a:prstGeom>
      </xdr:spPr>
    </xdr:pic>
    <xdr:clientData/>
  </xdr:twoCellAnchor>
  <xdr:twoCellAnchor editAs="oneCell">
    <xdr:from>
      <xdr:col>2</xdr:col>
      <xdr:colOff>7619</xdr:colOff>
      <xdr:row>13</xdr:row>
      <xdr:rowOff>17931</xdr:rowOff>
    </xdr:from>
    <xdr:to>
      <xdr:col>2</xdr:col>
      <xdr:colOff>1366670</xdr:colOff>
      <xdr:row>18</xdr:row>
      <xdr:rowOff>1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839" y="3370731"/>
          <a:ext cx="1359051" cy="165847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15241</xdr:colOff>
      <xdr:row>17</xdr:row>
      <xdr:rowOff>334653</xdr:rowOff>
    </xdr:from>
    <xdr:to>
      <xdr:col>2</xdr:col>
      <xdr:colOff>1365325</xdr:colOff>
      <xdr:row>23</xdr:row>
      <xdr:rowOff>7620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461" y="5028573"/>
          <a:ext cx="1350084" cy="1684647"/>
        </a:xfrm>
        <a:prstGeom prst="rect">
          <a:avLst/>
        </a:prstGeom>
      </xdr:spPr>
    </xdr:pic>
    <xdr:clientData/>
  </xdr:twoCellAnchor>
  <xdr:twoCellAnchor editAs="oneCell">
    <xdr:from>
      <xdr:col>2</xdr:col>
      <xdr:colOff>15241</xdr:colOff>
      <xdr:row>28</xdr:row>
      <xdr:rowOff>15240</xdr:rowOff>
    </xdr:from>
    <xdr:to>
      <xdr:col>2</xdr:col>
      <xdr:colOff>1356361</xdr:colOff>
      <xdr:row>32</xdr:row>
      <xdr:rowOff>320040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461" y="6720840"/>
          <a:ext cx="1341120" cy="1645920"/>
        </a:xfrm>
        <a:prstGeom prst="rect">
          <a:avLst/>
        </a:prstGeom>
      </xdr:spPr>
    </xdr:pic>
    <xdr:clientData/>
  </xdr:twoCellAnchor>
  <xdr:twoCellAnchor editAs="oneCell">
    <xdr:from>
      <xdr:col>2</xdr:col>
      <xdr:colOff>16584</xdr:colOff>
      <xdr:row>32</xdr:row>
      <xdr:rowOff>324073</xdr:rowOff>
    </xdr:from>
    <xdr:to>
      <xdr:col>2</xdr:col>
      <xdr:colOff>1363980</xdr:colOff>
      <xdr:row>37</xdr:row>
      <xdr:rowOff>327660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4804" y="8370793"/>
          <a:ext cx="1347396" cy="1679987"/>
        </a:xfrm>
        <a:prstGeom prst="rect">
          <a:avLst/>
        </a:prstGeom>
      </xdr:spPr>
    </xdr:pic>
    <xdr:clientData/>
  </xdr:twoCellAnchor>
  <xdr:twoCellAnchor editAs="oneCell">
    <xdr:from>
      <xdr:col>3</xdr:col>
      <xdr:colOff>7621</xdr:colOff>
      <xdr:row>3</xdr:row>
      <xdr:rowOff>15240</xdr:rowOff>
    </xdr:from>
    <xdr:to>
      <xdr:col>4</xdr:col>
      <xdr:colOff>30480</xdr:colOff>
      <xdr:row>7</xdr:row>
      <xdr:rowOff>330199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7441" y="1554480"/>
          <a:ext cx="1242059" cy="1656079"/>
        </a:xfrm>
        <a:prstGeom prst="rect">
          <a:avLst/>
        </a:prstGeom>
      </xdr:spPr>
    </xdr:pic>
    <xdr:clientData/>
  </xdr:twoCellAnchor>
  <xdr:twoCellAnchor editAs="oneCell">
    <xdr:from>
      <xdr:col>2</xdr:col>
      <xdr:colOff>1363980</xdr:colOff>
      <xdr:row>13</xdr:row>
      <xdr:rowOff>0</xdr:rowOff>
    </xdr:from>
    <xdr:to>
      <xdr:col>4</xdr:col>
      <xdr:colOff>1905</xdr:colOff>
      <xdr:row>18</xdr:row>
      <xdr:rowOff>7620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200" y="4892040"/>
          <a:ext cx="1228725" cy="1684020"/>
        </a:xfrm>
        <a:prstGeom prst="rect">
          <a:avLst/>
        </a:prstGeom>
      </xdr:spPr>
    </xdr:pic>
    <xdr:clientData/>
  </xdr:twoCellAnchor>
  <xdr:twoCellAnchor editAs="oneCell">
    <xdr:from>
      <xdr:col>3</xdr:col>
      <xdr:colOff>7621</xdr:colOff>
      <xdr:row>18</xdr:row>
      <xdr:rowOff>7620</xdr:rowOff>
    </xdr:from>
    <xdr:to>
      <xdr:col>4</xdr:col>
      <xdr:colOff>11431</xdr:colOff>
      <xdr:row>23</xdr:row>
      <xdr:rowOff>15240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7441" y="4899660"/>
          <a:ext cx="1223010" cy="1684020"/>
        </a:xfrm>
        <a:prstGeom prst="rect">
          <a:avLst/>
        </a:prstGeom>
      </xdr:spPr>
    </xdr:pic>
    <xdr:clientData/>
  </xdr:twoCellAnchor>
  <xdr:twoCellAnchor editAs="oneCell">
    <xdr:from>
      <xdr:col>2</xdr:col>
      <xdr:colOff>1369694</xdr:colOff>
      <xdr:row>28</xdr:row>
      <xdr:rowOff>15240</xdr:rowOff>
    </xdr:from>
    <xdr:to>
      <xdr:col>4</xdr:col>
      <xdr:colOff>15239</xdr:colOff>
      <xdr:row>32</xdr:row>
      <xdr:rowOff>322580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7914" y="6583680"/>
          <a:ext cx="1236345" cy="1648460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</xdr:colOff>
      <xdr:row>32</xdr:row>
      <xdr:rowOff>332062</xdr:rowOff>
    </xdr:from>
    <xdr:to>
      <xdr:col>3</xdr:col>
      <xdr:colOff>1211580</xdr:colOff>
      <xdr:row>37</xdr:row>
      <xdr:rowOff>312420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2680" y="8241622"/>
          <a:ext cx="1188720" cy="1656758"/>
        </a:xfrm>
        <a:prstGeom prst="rect">
          <a:avLst/>
        </a:prstGeom>
      </xdr:spPr>
    </xdr:pic>
    <xdr:clientData/>
  </xdr:twoCellAnchor>
  <xdr:twoCellAnchor editAs="oneCell">
    <xdr:from>
      <xdr:col>2</xdr:col>
      <xdr:colOff>1270</xdr:colOff>
      <xdr:row>53</xdr:row>
      <xdr:rowOff>15244</xdr:rowOff>
    </xdr:from>
    <xdr:to>
      <xdr:col>2</xdr:col>
      <xdr:colOff>1356359</xdr:colOff>
      <xdr:row>58</xdr:row>
      <xdr:rowOff>7622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901" t="12114" r="3042"/>
        <a:stretch/>
      </xdr:blipFill>
      <xdr:spPr>
        <a:xfrm rot="5400000">
          <a:off x="842646" y="11769728"/>
          <a:ext cx="1668778" cy="1355089"/>
        </a:xfrm>
        <a:prstGeom prst="rect">
          <a:avLst/>
        </a:prstGeom>
      </xdr:spPr>
    </xdr:pic>
    <xdr:clientData/>
  </xdr:twoCellAnchor>
  <xdr:twoCellAnchor editAs="oneCell">
    <xdr:from>
      <xdr:col>2</xdr:col>
      <xdr:colOff>7620</xdr:colOff>
      <xdr:row>58</xdr:row>
      <xdr:rowOff>30484</xdr:rowOff>
    </xdr:from>
    <xdr:to>
      <xdr:col>2</xdr:col>
      <xdr:colOff>1363980</xdr:colOff>
      <xdr:row>63</xdr:row>
      <xdr:rowOff>30488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15" t="12220" r="1470" b="2892"/>
        <a:stretch/>
      </xdr:blipFill>
      <xdr:spPr>
        <a:xfrm rot="5400000">
          <a:off x="845818" y="20170146"/>
          <a:ext cx="1676404" cy="1356360"/>
        </a:xfrm>
        <a:prstGeom prst="rect">
          <a:avLst/>
        </a:prstGeom>
      </xdr:spPr>
    </xdr:pic>
    <xdr:clientData/>
  </xdr:twoCellAnchor>
  <xdr:twoCellAnchor editAs="oneCell">
    <xdr:from>
      <xdr:col>2</xdr:col>
      <xdr:colOff>20954</xdr:colOff>
      <xdr:row>63</xdr:row>
      <xdr:rowOff>22863</xdr:rowOff>
    </xdr:from>
    <xdr:to>
      <xdr:col>2</xdr:col>
      <xdr:colOff>1348740</xdr:colOff>
      <xdr:row>68</xdr:row>
      <xdr:rowOff>621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672" t="16283"/>
        <a:stretch/>
      </xdr:blipFill>
      <xdr:spPr>
        <a:xfrm rot="5400000">
          <a:off x="855988" y="21842089"/>
          <a:ext cx="1654158" cy="1327786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8</xdr:row>
      <xdr:rowOff>22863</xdr:rowOff>
    </xdr:from>
    <xdr:to>
      <xdr:col>2</xdr:col>
      <xdr:colOff>1363979</xdr:colOff>
      <xdr:row>13</xdr:row>
      <xdr:rowOff>44449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840742" y="3415031"/>
          <a:ext cx="1697986" cy="1344929"/>
        </a:xfrm>
        <a:prstGeom prst="rect">
          <a:avLst/>
        </a:prstGeom>
      </xdr:spPr>
    </xdr:pic>
    <xdr:clientData/>
  </xdr:twoCellAnchor>
  <xdr:twoCellAnchor editAs="oneCell">
    <xdr:from>
      <xdr:col>2</xdr:col>
      <xdr:colOff>15238</xdr:colOff>
      <xdr:row>23</xdr:row>
      <xdr:rowOff>7623</xdr:rowOff>
    </xdr:from>
    <xdr:to>
      <xdr:col>2</xdr:col>
      <xdr:colOff>1356359</xdr:colOff>
      <xdr:row>28</xdr:row>
      <xdr:rowOff>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849630" y="8416291"/>
          <a:ext cx="1668777" cy="1341121"/>
        </a:xfrm>
        <a:prstGeom prst="rect">
          <a:avLst/>
        </a:prstGeom>
      </xdr:spPr>
    </xdr:pic>
    <xdr:clientData/>
  </xdr:twoCellAnchor>
  <xdr:twoCellAnchor editAs="oneCell">
    <xdr:from>
      <xdr:col>2</xdr:col>
      <xdr:colOff>22861</xdr:colOff>
      <xdr:row>37</xdr:row>
      <xdr:rowOff>304803</xdr:rowOff>
    </xdr:from>
    <xdr:to>
      <xdr:col>3</xdr:col>
      <xdr:colOff>15240</xdr:colOff>
      <xdr:row>42</xdr:row>
      <xdr:rowOff>327661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853442" y="13411202"/>
          <a:ext cx="1699258" cy="1363979"/>
        </a:xfrm>
        <a:prstGeom prst="rect">
          <a:avLst/>
        </a:prstGeom>
      </xdr:spPr>
    </xdr:pic>
    <xdr:clientData/>
  </xdr:twoCellAnchor>
  <xdr:twoCellAnchor editAs="oneCell">
    <xdr:from>
      <xdr:col>1</xdr:col>
      <xdr:colOff>616268</xdr:colOff>
      <xdr:row>48</xdr:row>
      <xdr:rowOff>16518</xdr:rowOff>
    </xdr:from>
    <xdr:to>
      <xdr:col>3</xdr:col>
      <xdr:colOff>0</xdr:colOff>
      <xdr:row>53</xdr:row>
      <xdr:rowOff>7627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849789" y="16790837"/>
          <a:ext cx="1667509" cy="1372552"/>
        </a:xfrm>
        <a:prstGeom prst="rect">
          <a:avLst/>
        </a:prstGeom>
      </xdr:spPr>
    </xdr:pic>
    <xdr:clientData/>
  </xdr:twoCellAnchor>
  <xdr:twoCellAnchor editAs="oneCell">
    <xdr:from>
      <xdr:col>3</xdr:col>
      <xdr:colOff>7620</xdr:colOff>
      <xdr:row>8</xdr:row>
      <xdr:rowOff>7620</xdr:rowOff>
    </xdr:from>
    <xdr:to>
      <xdr:col>3</xdr:col>
      <xdr:colOff>1211580</xdr:colOff>
      <xdr:row>13</xdr:row>
      <xdr:rowOff>7620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6B9422A3-6F0E-7B6A-3980-35DE14CFE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141220" y="3459480"/>
          <a:ext cx="1676400" cy="1203960"/>
        </a:xfrm>
        <a:prstGeom prst="rect">
          <a:avLst/>
        </a:prstGeom>
      </xdr:spPr>
    </xdr:pic>
    <xdr:clientData/>
  </xdr:twoCellAnchor>
  <xdr:twoCellAnchor editAs="oneCell">
    <xdr:from>
      <xdr:col>2</xdr:col>
      <xdr:colOff>1363980</xdr:colOff>
      <xdr:row>23</xdr:row>
      <xdr:rowOff>22861</xdr:rowOff>
    </xdr:from>
    <xdr:to>
      <xdr:col>3</xdr:col>
      <xdr:colOff>1211579</xdr:colOff>
      <xdr:row>28</xdr:row>
      <xdr:rowOff>15244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9238B87D-DAFE-1BFE-AAE6-D35DBD735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137408" y="8492493"/>
          <a:ext cx="1668783" cy="1219199"/>
        </a:xfrm>
        <a:prstGeom prst="rect">
          <a:avLst/>
        </a:prstGeom>
      </xdr:spPr>
    </xdr:pic>
    <xdr:clientData/>
  </xdr:twoCellAnchor>
  <xdr:twoCellAnchor editAs="oneCell">
    <xdr:from>
      <xdr:col>3</xdr:col>
      <xdr:colOff>1</xdr:colOff>
      <xdr:row>37</xdr:row>
      <xdr:rowOff>320044</xdr:rowOff>
    </xdr:from>
    <xdr:to>
      <xdr:col>4</xdr:col>
      <xdr:colOff>15239</xdr:colOff>
      <xdr:row>42</xdr:row>
      <xdr:rowOff>327663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A3028533-932A-4BD6-AA8E-26ED3FB7C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145030" y="13483595"/>
          <a:ext cx="1684019" cy="1234438"/>
        </a:xfrm>
        <a:prstGeom prst="rect">
          <a:avLst/>
        </a:prstGeom>
      </xdr:spPr>
    </xdr:pic>
    <xdr:clientData/>
  </xdr:twoCellAnchor>
  <xdr:twoCellAnchor editAs="oneCell">
    <xdr:from>
      <xdr:col>3</xdr:col>
      <xdr:colOff>7621</xdr:colOff>
      <xdr:row>42</xdr:row>
      <xdr:rowOff>320040</xdr:rowOff>
    </xdr:from>
    <xdr:to>
      <xdr:col>4</xdr:col>
      <xdr:colOff>7620</xdr:colOff>
      <xdr:row>48</xdr:row>
      <xdr:rowOff>0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7F7784F2-7568-C9B6-698D-BBC2968DA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7441" y="14935200"/>
          <a:ext cx="1219199" cy="169164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</xdr:colOff>
      <xdr:row>43</xdr:row>
      <xdr:rowOff>7627</xdr:rowOff>
    </xdr:from>
    <xdr:to>
      <xdr:col>2</xdr:col>
      <xdr:colOff>1356360</xdr:colOff>
      <xdr:row>47</xdr:row>
      <xdr:rowOff>327666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D6EDA225-AFEA-38E8-3EF7-8C7D8B9607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939" t="31444" b="11439"/>
        <a:stretch/>
      </xdr:blipFill>
      <xdr:spPr>
        <a:xfrm rot="5400000">
          <a:off x="853440" y="15118087"/>
          <a:ext cx="1661159" cy="1341120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</xdr:colOff>
      <xdr:row>47</xdr:row>
      <xdr:rowOff>312420</xdr:rowOff>
    </xdr:from>
    <xdr:to>
      <xdr:col>4</xdr:col>
      <xdr:colOff>7620</xdr:colOff>
      <xdr:row>52</xdr:row>
      <xdr:rowOff>327660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B79FEA9D-E930-E6C8-4E3F-949D12244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 flipV="1">
          <a:off x="2143125" y="16842105"/>
          <a:ext cx="1691640" cy="1215390"/>
        </a:xfrm>
        <a:prstGeom prst="rect">
          <a:avLst/>
        </a:prstGeom>
      </xdr:spPr>
    </xdr:pic>
    <xdr:clientData/>
  </xdr:twoCellAnchor>
  <xdr:twoCellAnchor editAs="oneCell">
    <xdr:from>
      <xdr:col>2</xdr:col>
      <xdr:colOff>1356360</xdr:colOff>
      <xdr:row>52</xdr:row>
      <xdr:rowOff>327661</xdr:rowOff>
    </xdr:from>
    <xdr:to>
      <xdr:col>4</xdr:col>
      <xdr:colOff>7619</xdr:colOff>
      <xdr:row>57</xdr:row>
      <xdr:rowOff>307340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B76D9E6E-72E7-59FD-6D27-4C08076D3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147570" y="18502631"/>
          <a:ext cx="1656079" cy="1242059"/>
        </a:xfrm>
        <a:prstGeom prst="rect">
          <a:avLst/>
        </a:prstGeom>
      </xdr:spPr>
    </xdr:pic>
    <xdr:clientData/>
  </xdr:twoCellAnchor>
  <xdr:twoCellAnchor editAs="oneCell">
    <xdr:from>
      <xdr:col>2</xdr:col>
      <xdr:colOff>1363980</xdr:colOff>
      <xdr:row>57</xdr:row>
      <xdr:rowOff>312420</xdr:rowOff>
    </xdr:from>
    <xdr:to>
      <xdr:col>3</xdr:col>
      <xdr:colOff>1215390</xdr:colOff>
      <xdr:row>63</xdr:row>
      <xdr:rowOff>7620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C2074D3F-6981-8B87-E082-B540BD4EC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120265" y="20198715"/>
          <a:ext cx="1706880" cy="1223010"/>
        </a:xfrm>
        <a:prstGeom prst="rect">
          <a:avLst/>
        </a:prstGeom>
      </xdr:spPr>
    </xdr:pic>
    <xdr:clientData/>
  </xdr:twoCellAnchor>
  <xdr:twoCellAnchor editAs="oneCell">
    <xdr:from>
      <xdr:col>2</xdr:col>
      <xdr:colOff>1348740</xdr:colOff>
      <xdr:row>63</xdr:row>
      <xdr:rowOff>7622</xdr:rowOff>
    </xdr:from>
    <xdr:to>
      <xdr:col>4</xdr:col>
      <xdr:colOff>9526</xdr:colOff>
      <xdr:row>68</xdr:row>
      <xdr:rowOff>4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5859FCC6-C81B-DEB3-8831-137524849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138362" y="21872260"/>
          <a:ext cx="1668782" cy="12515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176603</xdr:colOff>
      <xdr:row>0</xdr:row>
      <xdr:rowOff>65331</xdr:rowOff>
    </xdr:from>
    <xdr:to>
      <xdr:col>2</xdr:col>
      <xdr:colOff>870190</xdr:colOff>
      <xdr:row>1</xdr:row>
      <xdr:rowOff>251460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3423" y="65331"/>
          <a:ext cx="693587" cy="468069"/>
        </a:xfrm>
        <a:prstGeom prst="rect">
          <a:avLst/>
        </a:prstGeom>
      </xdr:spPr>
    </xdr:pic>
    <xdr:clientData/>
  </xdr:twoCellAnchor>
  <xdr:twoCellAnchor editAs="oneCell">
    <xdr:from>
      <xdr:col>2</xdr:col>
      <xdr:colOff>16094</xdr:colOff>
      <xdr:row>18</xdr:row>
      <xdr:rowOff>1635</xdr:rowOff>
    </xdr:from>
    <xdr:to>
      <xdr:col>2</xdr:col>
      <xdr:colOff>1066799</xdr:colOff>
      <xdr:row>22</xdr:row>
      <xdr:rowOff>274815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067797" y="10631392"/>
          <a:ext cx="1400940" cy="1050705"/>
        </a:xfrm>
        <a:prstGeom prst="rect">
          <a:avLst/>
        </a:prstGeom>
      </xdr:spPr>
    </xdr:pic>
    <xdr:clientData/>
  </xdr:twoCellAnchor>
  <xdr:twoCellAnchor editAs="oneCell">
    <xdr:from>
      <xdr:col>2</xdr:col>
      <xdr:colOff>13694</xdr:colOff>
      <xdr:row>3</xdr:row>
      <xdr:rowOff>6855</xdr:rowOff>
    </xdr:from>
    <xdr:to>
      <xdr:col>2</xdr:col>
      <xdr:colOff>1066799</xdr:colOff>
      <xdr:row>7</xdr:row>
      <xdr:rowOff>283235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064997" y="2796032"/>
          <a:ext cx="1404140" cy="1053105"/>
        </a:xfrm>
        <a:prstGeom prst="rect">
          <a:avLst/>
        </a:prstGeom>
      </xdr:spPr>
    </xdr:pic>
    <xdr:clientData/>
  </xdr:twoCellAnchor>
  <xdr:twoCellAnchor editAs="oneCell">
    <xdr:from>
      <xdr:col>2</xdr:col>
      <xdr:colOff>18914</xdr:colOff>
      <xdr:row>63</xdr:row>
      <xdr:rowOff>12075</xdr:rowOff>
    </xdr:from>
    <xdr:to>
      <xdr:col>2</xdr:col>
      <xdr:colOff>1066799</xdr:colOff>
      <xdr:row>67</xdr:row>
      <xdr:rowOff>342455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071087" y="26407142"/>
          <a:ext cx="1397180" cy="1047885"/>
        </a:xfrm>
        <a:prstGeom prst="rect">
          <a:avLst/>
        </a:prstGeom>
      </xdr:spPr>
    </xdr:pic>
    <xdr:clientData/>
  </xdr:twoCellAnchor>
  <xdr:twoCellAnchor editAs="oneCell">
    <xdr:from>
      <xdr:col>2</xdr:col>
      <xdr:colOff>16514</xdr:colOff>
      <xdr:row>43</xdr:row>
      <xdr:rowOff>17295</xdr:rowOff>
    </xdr:from>
    <xdr:to>
      <xdr:col>3</xdr:col>
      <xdr:colOff>15239</xdr:colOff>
      <xdr:row>48</xdr:row>
      <xdr:rowOff>3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045603" y="17382886"/>
          <a:ext cx="1468608" cy="1073145"/>
        </a:xfrm>
        <a:prstGeom prst="rect">
          <a:avLst/>
        </a:prstGeom>
      </xdr:spPr>
    </xdr:pic>
    <xdr:clientData/>
  </xdr:twoCellAnchor>
  <xdr:twoCellAnchor editAs="oneCell">
    <xdr:from>
      <xdr:col>2</xdr:col>
      <xdr:colOff>14114</xdr:colOff>
      <xdr:row>53</xdr:row>
      <xdr:rowOff>0</xdr:rowOff>
    </xdr:from>
    <xdr:to>
      <xdr:col>3</xdr:col>
      <xdr:colOff>22439</xdr:colOff>
      <xdr:row>58</xdr:row>
      <xdr:rowOff>18720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060477" y="21066532"/>
          <a:ext cx="1443660" cy="1082745"/>
        </a:xfrm>
        <a:prstGeom prst="rect">
          <a:avLst/>
        </a:prstGeom>
      </xdr:spPr>
    </xdr:pic>
    <xdr:clientData/>
  </xdr:twoCellAnchor>
  <xdr:twoCellAnchor editAs="oneCell">
    <xdr:from>
      <xdr:col>2</xdr:col>
      <xdr:colOff>11714</xdr:colOff>
      <xdr:row>68</xdr:row>
      <xdr:rowOff>4875</xdr:rowOff>
    </xdr:from>
    <xdr:to>
      <xdr:col>2</xdr:col>
      <xdr:colOff>1066799</xdr:colOff>
      <xdr:row>72</xdr:row>
      <xdr:rowOff>380415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098247" y="30198442"/>
          <a:ext cx="1335660" cy="1055085"/>
        </a:xfrm>
        <a:prstGeom prst="rect">
          <a:avLst/>
        </a:prstGeom>
      </xdr:spPr>
    </xdr:pic>
    <xdr:clientData/>
  </xdr:twoCellAnchor>
  <xdr:twoCellAnchor editAs="oneCell">
    <xdr:from>
      <xdr:col>2</xdr:col>
      <xdr:colOff>16933</xdr:colOff>
      <xdr:row>78</xdr:row>
      <xdr:rowOff>10099</xdr:rowOff>
    </xdr:from>
    <xdr:to>
      <xdr:col>2</xdr:col>
      <xdr:colOff>1066798</xdr:colOff>
      <xdr:row>82</xdr:row>
      <xdr:rowOff>266701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091745" y="32935727"/>
          <a:ext cx="1353882" cy="1049865"/>
        </a:xfrm>
        <a:prstGeom prst="rect">
          <a:avLst/>
        </a:prstGeom>
      </xdr:spPr>
    </xdr:pic>
    <xdr:clientData/>
  </xdr:twoCellAnchor>
  <xdr:twoCellAnchor editAs="oneCell">
    <xdr:from>
      <xdr:col>2</xdr:col>
      <xdr:colOff>22154</xdr:colOff>
      <xdr:row>58</xdr:row>
      <xdr:rowOff>30555</xdr:rowOff>
    </xdr:from>
    <xdr:to>
      <xdr:col>3</xdr:col>
      <xdr:colOff>30479</xdr:colOff>
      <xdr:row>62</xdr:row>
      <xdr:rowOff>239775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068517" y="22529992"/>
          <a:ext cx="1443660" cy="1082745"/>
        </a:xfrm>
        <a:prstGeom prst="rect">
          <a:avLst/>
        </a:prstGeom>
      </xdr:spPr>
    </xdr:pic>
    <xdr:clientData/>
  </xdr:twoCellAnchor>
  <xdr:twoCellAnchor editAs="oneCell">
    <xdr:from>
      <xdr:col>2</xdr:col>
      <xdr:colOff>4514</xdr:colOff>
      <xdr:row>28</xdr:row>
      <xdr:rowOff>5295</xdr:rowOff>
    </xdr:from>
    <xdr:to>
      <xdr:col>2</xdr:col>
      <xdr:colOff>1059179</xdr:colOff>
      <xdr:row>32</xdr:row>
      <xdr:rowOff>312423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041223" y="12097846"/>
          <a:ext cx="1434888" cy="1054665"/>
        </a:xfrm>
        <a:prstGeom prst="rect">
          <a:avLst/>
        </a:prstGeom>
      </xdr:spPr>
    </xdr:pic>
    <xdr:clientData/>
  </xdr:twoCellAnchor>
  <xdr:twoCellAnchor editAs="oneCell">
    <xdr:from>
      <xdr:col>2</xdr:col>
      <xdr:colOff>9734</xdr:colOff>
      <xdr:row>13</xdr:row>
      <xdr:rowOff>2895</xdr:rowOff>
    </xdr:from>
    <xdr:to>
      <xdr:col>2</xdr:col>
      <xdr:colOff>1074419</xdr:colOff>
      <xdr:row>17</xdr:row>
      <xdr:rowOff>294715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059107" y="8021322"/>
          <a:ext cx="1419580" cy="1064685"/>
        </a:xfrm>
        <a:prstGeom prst="rect">
          <a:avLst/>
        </a:prstGeom>
      </xdr:spPr>
    </xdr:pic>
    <xdr:clientData/>
  </xdr:twoCellAnchor>
  <xdr:twoCellAnchor editAs="oneCell">
    <xdr:from>
      <xdr:col>2</xdr:col>
      <xdr:colOff>15893</xdr:colOff>
      <xdr:row>73</xdr:row>
      <xdr:rowOff>17351</xdr:rowOff>
    </xdr:from>
    <xdr:to>
      <xdr:col>2</xdr:col>
      <xdr:colOff>1051561</xdr:colOff>
      <xdr:row>77</xdr:row>
      <xdr:rowOff>259080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713" y="31419371"/>
          <a:ext cx="1035668" cy="1339009"/>
        </a:xfrm>
        <a:prstGeom prst="rect">
          <a:avLst/>
        </a:prstGeom>
      </xdr:spPr>
    </xdr:pic>
    <xdr:clientData/>
  </xdr:twoCellAnchor>
  <xdr:twoCellAnchor editAs="oneCell">
    <xdr:from>
      <xdr:col>2</xdr:col>
      <xdr:colOff>4934</xdr:colOff>
      <xdr:row>8</xdr:row>
      <xdr:rowOff>20955</xdr:rowOff>
    </xdr:from>
    <xdr:to>
      <xdr:col>2</xdr:col>
      <xdr:colOff>1058039</xdr:colOff>
      <xdr:row>13</xdr:row>
      <xdr:rowOff>155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056237" y="4235072"/>
          <a:ext cx="1404140" cy="1053105"/>
        </a:xfrm>
        <a:prstGeom prst="rect">
          <a:avLst/>
        </a:prstGeom>
      </xdr:spPr>
    </xdr:pic>
    <xdr:clientData/>
  </xdr:twoCellAnchor>
  <xdr:twoCellAnchor editAs="oneCell">
    <xdr:from>
      <xdr:col>2</xdr:col>
      <xdr:colOff>18713</xdr:colOff>
      <xdr:row>38</xdr:row>
      <xdr:rowOff>12551</xdr:rowOff>
    </xdr:from>
    <xdr:to>
      <xdr:col>3</xdr:col>
      <xdr:colOff>30481</xdr:colOff>
      <xdr:row>43</xdr:row>
      <xdr:rowOff>0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533" y="15694511"/>
          <a:ext cx="1086188" cy="1473349"/>
        </a:xfrm>
        <a:prstGeom prst="rect">
          <a:avLst/>
        </a:prstGeom>
      </xdr:spPr>
    </xdr:pic>
    <xdr:clientData/>
  </xdr:twoCellAnchor>
  <xdr:twoCellAnchor editAs="oneCell">
    <xdr:from>
      <xdr:col>1</xdr:col>
      <xdr:colOff>867410</xdr:colOff>
      <xdr:row>23</xdr:row>
      <xdr:rowOff>1274</xdr:rowOff>
    </xdr:from>
    <xdr:to>
      <xdr:col>3</xdr:col>
      <xdr:colOff>15240</xdr:colOff>
      <xdr:row>28</xdr:row>
      <xdr:rowOff>99488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90388" y="7429716"/>
          <a:ext cx="1515534" cy="1136650"/>
        </a:xfrm>
        <a:prstGeom prst="rect">
          <a:avLst/>
        </a:prstGeom>
      </xdr:spPr>
    </xdr:pic>
    <xdr:clientData/>
  </xdr:twoCellAnchor>
  <xdr:twoCellAnchor editAs="oneCell">
    <xdr:from>
      <xdr:col>1</xdr:col>
      <xdr:colOff>906781</xdr:colOff>
      <xdr:row>48</xdr:row>
      <xdr:rowOff>0</xdr:rowOff>
    </xdr:from>
    <xdr:to>
      <xdr:col>3</xdr:col>
      <xdr:colOff>15241</xdr:colOff>
      <xdr:row>53</xdr:row>
      <xdr:rowOff>38100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1" y="14561820"/>
          <a:ext cx="1097280" cy="146304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15241</xdr:colOff>
      <xdr:row>33</xdr:row>
      <xdr:rowOff>15240</xdr:rowOff>
    </xdr:from>
    <xdr:to>
      <xdr:col>3</xdr:col>
      <xdr:colOff>15241</xdr:colOff>
      <xdr:row>38</xdr:row>
      <xdr:rowOff>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ED83BD3C-888C-1F62-B8A4-DFD7E4F6B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061" y="10119360"/>
          <a:ext cx="1074420" cy="14706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222324</xdr:colOff>
      <xdr:row>0</xdr:row>
      <xdr:rowOff>65331</xdr:rowOff>
    </xdr:from>
    <xdr:to>
      <xdr:col>2</xdr:col>
      <xdr:colOff>803350</xdr:colOff>
      <xdr:row>1</xdr:row>
      <xdr:rowOff>228600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7724" y="65331"/>
          <a:ext cx="581026" cy="445209"/>
        </a:xfrm>
        <a:prstGeom prst="rect">
          <a:avLst/>
        </a:prstGeom>
      </xdr:spPr>
    </xdr:pic>
    <xdr:clientData/>
  </xdr:twoCellAnchor>
  <xdr:twoCellAnchor editAs="oneCell">
    <xdr:from>
      <xdr:col>0</xdr:col>
      <xdr:colOff>144781</xdr:colOff>
      <xdr:row>1</xdr:row>
      <xdr:rowOff>15239</xdr:rowOff>
    </xdr:from>
    <xdr:to>
      <xdr:col>1</xdr:col>
      <xdr:colOff>495301</xdr:colOff>
      <xdr:row>2</xdr:row>
      <xdr:rowOff>205740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781" y="297179"/>
          <a:ext cx="731520" cy="480061"/>
        </a:xfrm>
        <a:prstGeom prst="rect">
          <a:avLst/>
        </a:prstGeom>
      </xdr:spPr>
    </xdr:pic>
    <xdr:clientData/>
  </xdr:twoCellAnchor>
  <xdr:twoCellAnchor editAs="oneCell">
    <xdr:from>
      <xdr:col>2</xdr:col>
      <xdr:colOff>15241</xdr:colOff>
      <xdr:row>3</xdr:row>
      <xdr:rowOff>7620</xdr:rowOff>
    </xdr:from>
    <xdr:to>
      <xdr:col>3</xdr:col>
      <xdr:colOff>7620</xdr:colOff>
      <xdr:row>6</xdr:row>
      <xdr:rowOff>342900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373"/>
        <a:stretch/>
      </xdr:blipFill>
      <xdr:spPr>
        <a:xfrm>
          <a:off x="1310641" y="1455420"/>
          <a:ext cx="1310639" cy="143256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15241</xdr:colOff>
      <xdr:row>6</xdr:row>
      <xdr:rowOff>358140</xdr:rowOff>
    </xdr:from>
    <xdr:to>
      <xdr:col>3</xdr:col>
      <xdr:colOff>0</xdr:colOff>
      <xdr:row>10</xdr:row>
      <xdr:rowOff>342900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921"/>
        <a:stretch/>
      </xdr:blipFill>
      <xdr:spPr>
        <a:xfrm>
          <a:off x="1310641" y="2903220"/>
          <a:ext cx="1303019" cy="144780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15242</xdr:colOff>
      <xdr:row>15</xdr:row>
      <xdr:rowOff>15240</xdr:rowOff>
    </xdr:from>
    <xdr:to>
      <xdr:col>3</xdr:col>
      <xdr:colOff>7620</xdr:colOff>
      <xdr:row>19</xdr:row>
      <xdr:rowOff>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956"/>
        <a:stretch/>
      </xdr:blipFill>
      <xdr:spPr>
        <a:xfrm>
          <a:off x="1310642" y="4389120"/>
          <a:ext cx="1310638" cy="1447800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19</xdr:row>
      <xdr:rowOff>7620</xdr:rowOff>
    </xdr:from>
    <xdr:to>
      <xdr:col>2</xdr:col>
      <xdr:colOff>1310640</xdr:colOff>
      <xdr:row>22</xdr:row>
      <xdr:rowOff>347833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164"/>
        <a:stretch/>
      </xdr:blipFill>
      <xdr:spPr>
        <a:xfrm>
          <a:off x="1295401" y="5844540"/>
          <a:ext cx="1310639" cy="1437493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</xdr:colOff>
      <xdr:row>23</xdr:row>
      <xdr:rowOff>7620</xdr:rowOff>
    </xdr:from>
    <xdr:to>
      <xdr:col>3</xdr:col>
      <xdr:colOff>7619</xdr:colOff>
      <xdr:row>27</xdr:row>
      <xdr:rowOff>5820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009"/>
        <a:stretch/>
      </xdr:blipFill>
      <xdr:spPr>
        <a:xfrm>
          <a:off x="1310640" y="7307580"/>
          <a:ext cx="1310639" cy="146124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</xdr:colOff>
      <xdr:row>27</xdr:row>
      <xdr:rowOff>14021</xdr:rowOff>
    </xdr:from>
    <xdr:to>
      <xdr:col>2</xdr:col>
      <xdr:colOff>1310640</xdr:colOff>
      <xdr:row>30</xdr:row>
      <xdr:rowOff>342901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260" y="8777021"/>
          <a:ext cx="1287780" cy="1426160"/>
        </a:xfrm>
        <a:prstGeom prst="rect">
          <a:avLst/>
        </a:prstGeom>
      </xdr:spPr>
    </xdr:pic>
    <xdr:clientData/>
  </xdr:twoCellAnchor>
  <xdr:twoCellAnchor editAs="oneCell">
    <xdr:from>
      <xdr:col>2</xdr:col>
      <xdr:colOff>7621</xdr:colOff>
      <xdr:row>30</xdr:row>
      <xdr:rowOff>358140</xdr:rowOff>
    </xdr:from>
    <xdr:to>
      <xdr:col>2</xdr:col>
      <xdr:colOff>1303020</xdr:colOff>
      <xdr:row>34</xdr:row>
      <xdr:rowOff>358140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154"/>
        <a:stretch/>
      </xdr:blipFill>
      <xdr:spPr>
        <a:xfrm>
          <a:off x="1303021" y="10218420"/>
          <a:ext cx="1295399" cy="146304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15241</xdr:colOff>
      <xdr:row>35</xdr:row>
      <xdr:rowOff>0</xdr:rowOff>
    </xdr:from>
    <xdr:to>
      <xdr:col>2</xdr:col>
      <xdr:colOff>1310641</xdr:colOff>
      <xdr:row>38</xdr:row>
      <xdr:rowOff>350520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081"/>
        <a:stretch/>
      </xdr:blipFill>
      <xdr:spPr>
        <a:xfrm>
          <a:off x="1310641" y="11689080"/>
          <a:ext cx="1295400" cy="144780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</xdr:colOff>
      <xdr:row>39</xdr:row>
      <xdr:rowOff>0</xdr:rowOff>
    </xdr:from>
    <xdr:to>
      <xdr:col>2</xdr:col>
      <xdr:colOff>1310640</xdr:colOff>
      <xdr:row>42</xdr:row>
      <xdr:rowOff>348542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141"/>
        <a:stretch/>
      </xdr:blipFill>
      <xdr:spPr>
        <a:xfrm>
          <a:off x="1310640" y="13152120"/>
          <a:ext cx="1295400" cy="1445822"/>
        </a:xfrm>
        <a:prstGeom prst="rect">
          <a:avLst/>
        </a:prstGeom>
      </xdr:spPr>
    </xdr:pic>
    <xdr:clientData/>
  </xdr:twoCellAnchor>
  <xdr:twoCellAnchor editAs="oneCell">
    <xdr:from>
      <xdr:col>2</xdr:col>
      <xdr:colOff>22859</xdr:colOff>
      <xdr:row>10</xdr:row>
      <xdr:rowOff>358140</xdr:rowOff>
    </xdr:from>
    <xdr:to>
      <xdr:col>2</xdr:col>
      <xdr:colOff>1314449</xdr:colOff>
      <xdr:row>15</xdr:row>
      <xdr:rowOff>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A4C5CE0D-E25D-3706-0138-2EA881479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259" y="4442460"/>
          <a:ext cx="1291590" cy="14706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207084</xdr:colOff>
      <xdr:row>0</xdr:row>
      <xdr:rowOff>50091</xdr:rowOff>
    </xdr:from>
    <xdr:to>
      <xdr:col>2</xdr:col>
      <xdr:colOff>849086</xdr:colOff>
      <xdr:row>1</xdr:row>
      <xdr:rowOff>243358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2484" y="50091"/>
          <a:ext cx="642002" cy="476296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</xdr:colOff>
      <xdr:row>3</xdr:row>
      <xdr:rowOff>7620</xdr:rowOff>
    </xdr:from>
    <xdr:to>
      <xdr:col>2</xdr:col>
      <xdr:colOff>1417319</xdr:colOff>
      <xdr:row>4</xdr:row>
      <xdr:rowOff>172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1455420"/>
          <a:ext cx="1402079" cy="1843124"/>
        </a:xfrm>
        <a:prstGeom prst="rect">
          <a:avLst/>
        </a:prstGeom>
      </xdr:spPr>
    </xdr:pic>
    <xdr:clientData/>
  </xdr:twoCellAnchor>
  <xdr:twoCellAnchor editAs="oneCell">
    <xdr:from>
      <xdr:col>2</xdr:col>
      <xdr:colOff>22861</xdr:colOff>
      <xdr:row>4</xdr:row>
      <xdr:rowOff>15240</xdr:rowOff>
    </xdr:from>
    <xdr:to>
      <xdr:col>2</xdr:col>
      <xdr:colOff>1413726</xdr:colOff>
      <xdr:row>5</xdr:row>
      <xdr:rowOff>1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261" y="3314700"/>
          <a:ext cx="1390865" cy="183642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15241</xdr:colOff>
      <xdr:row>6</xdr:row>
      <xdr:rowOff>0</xdr:rowOff>
    </xdr:from>
    <xdr:to>
      <xdr:col>2</xdr:col>
      <xdr:colOff>1409701</xdr:colOff>
      <xdr:row>6</xdr:row>
      <xdr:rowOff>1846729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5123" y="7010400"/>
          <a:ext cx="1394460" cy="1846729"/>
        </a:xfrm>
        <a:prstGeom prst="rect">
          <a:avLst/>
        </a:prstGeom>
      </xdr:spPr>
    </xdr:pic>
    <xdr:clientData/>
  </xdr:twoCellAnchor>
  <xdr:twoCellAnchor editAs="oneCell">
    <xdr:from>
      <xdr:col>2</xdr:col>
      <xdr:colOff>7620</xdr:colOff>
      <xdr:row>5</xdr:row>
      <xdr:rowOff>15240</xdr:rowOff>
    </xdr:from>
    <xdr:to>
      <xdr:col>2</xdr:col>
      <xdr:colOff>1417320</xdr:colOff>
      <xdr:row>5</xdr:row>
      <xdr:rowOff>1845869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3020" y="5166360"/>
          <a:ext cx="1409700" cy="1830629"/>
        </a:xfrm>
        <a:prstGeom prst="rect">
          <a:avLst/>
        </a:prstGeom>
      </xdr:spPr>
    </xdr:pic>
    <xdr:clientData/>
  </xdr:twoCellAnchor>
  <xdr:twoCellAnchor editAs="oneCell">
    <xdr:from>
      <xdr:col>2</xdr:col>
      <xdr:colOff>24204</xdr:colOff>
      <xdr:row>7</xdr:row>
      <xdr:rowOff>16585</xdr:rowOff>
    </xdr:from>
    <xdr:to>
      <xdr:col>2</xdr:col>
      <xdr:colOff>1416424</xdr:colOff>
      <xdr:row>7</xdr:row>
      <xdr:rowOff>1837765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4086" y="8882679"/>
          <a:ext cx="1392220" cy="1821180"/>
        </a:xfrm>
        <a:prstGeom prst="rect">
          <a:avLst/>
        </a:prstGeom>
      </xdr:spPr>
    </xdr:pic>
    <xdr:clientData/>
  </xdr:twoCellAnchor>
  <xdr:twoCellAnchor editAs="oneCell">
    <xdr:from>
      <xdr:col>1</xdr:col>
      <xdr:colOff>914399</xdr:colOff>
      <xdr:row>8</xdr:row>
      <xdr:rowOff>8965</xdr:rowOff>
    </xdr:from>
    <xdr:to>
      <xdr:col>2</xdr:col>
      <xdr:colOff>1416424</xdr:colOff>
      <xdr:row>8</xdr:row>
      <xdr:rowOff>1848073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881" y="10730753"/>
          <a:ext cx="1416425" cy="1839108"/>
        </a:xfrm>
        <a:prstGeom prst="rect">
          <a:avLst/>
        </a:prstGeom>
      </xdr:spPr>
    </xdr:pic>
    <xdr:clientData/>
  </xdr:twoCellAnchor>
  <xdr:twoCellAnchor editAs="oneCell">
    <xdr:from>
      <xdr:col>2</xdr:col>
      <xdr:colOff>17930</xdr:colOff>
      <xdr:row>9</xdr:row>
      <xdr:rowOff>8965</xdr:rowOff>
    </xdr:from>
    <xdr:to>
      <xdr:col>2</xdr:col>
      <xdr:colOff>1416423</xdr:colOff>
      <xdr:row>10</xdr:row>
      <xdr:rowOff>4405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7812" y="12586447"/>
          <a:ext cx="1398493" cy="1846011"/>
        </a:xfrm>
        <a:prstGeom prst="rect">
          <a:avLst/>
        </a:prstGeom>
      </xdr:spPr>
    </xdr:pic>
    <xdr:clientData/>
  </xdr:twoCellAnchor>
  <xdr:twoCellAnchor editAs="oneCell">
    <xdr:from>
      <xdr:col>2</xdr:col>
      <xdr:colOff>1407459</xdr:colOff>
      <xdr:row>9</xdr:row>
      <xdr:rowOff>8965</xdr:rowOff>
    </xdr:from>
    <xdr:to>
      <xdr:col>4</xdr:col>
      <xdr:colOff>11137</xdr:colOff>
      <xdr:row>10</xdr:row>
      <xdr:rowOff>2152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7341" y="12586447"/>
          <a:ext cx="1400667" cy="1848880"/>
        </a:xfrm>
        <a:prstGeom prst="rect">
          <a:avLst/>
        </a:prstGeom>
      </xdr:spPr>
    </xdr:pic>
    <xdr:clientData/>
  </xdr:twoCellAnchor>
  <xdr:twoCellAnchor editAs="oneCell">
    <xdr:from>
      <xdr:col>3</xdr:col>
      <xdr:colOff>1</xdr:colOff>
      <xdr:row>10</xdr:row>
      <xdr:rowOff>26895</xdr:rowOff>
    </xdr:from>
    <xdr:to>
      <xdr:col>3</xdr:col>
      <xdr:colOff>1362635</xdr:colOff>
      <xdr:row>10</xdr:row>
      <xdr:rowOff>1837765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5272" y="14460071"/>
          <a:ext cx="1362634" cy="1810870"/>
        </a:xfrm>
        <a:prstGeom prst="rect">
          <a:avLst/>
        </a:prstGeom>
      </xdr:spPr>
    </xdr:pic>
    <xdr:clientData/>
  </xdr:twoCellAnchor>
  <xdr:twoCellAnchor editAs="oneCell">
    <xdr:from>
      <xdr:col>2</xdr:col>
      <xdr:colOff>15529</xdr:colOff>
      <xdr:row>10</xdr:row>
      <xdr:rowOff>15529</xdr:rowOff>
    </xdr:from>
    <xdr:to>
      <xdr:col>2</xdr:col>
      <xdr:colOff>1407459</xdr:colOff>
      <xdr:row>10</xdr:row>
      <xdr:rowOff>1846730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5411" y="14448705"/>
          <a:ext cx="1391930" cy="1831201"/>
        </a:xfrm>
        <a:prstGeom prst="rect">
          <a:avLst/>
        </a:prstGeom>
      </xdr:spPr>
    </xdr:pic>
    <xdr:clientData/>
  </xdr:twoCellAnchor>
  <xdr:twoCellAnchor editAs="oneCell">
    <xdr:from>
      <xdr:col>2</xdr:col>
      <xdr:colOff>26895</xdr:colOff>
      <xdr:row>11</xdr:row>
      <xdr:rowOff>16006</xdr:rowOff>
    </xdr:from>
    <xdr:to>
      <xdr:col>2</xdr:col>
      <xdr:colOff>1408174</xdr:colOff>
      <xdr:row>11</xdr:row>
      <xdr:rowOff>1839149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6777" y="16304877"/>
          <a:ext cx="1381279" cy="1823143"/>
        </a:xfrm>
        <a:prstGeom prst="rect">
          <a:avLst/>
        </a:prstGeom>
      </xdr:spPr>
    </xdr:pic>
    <xdr:clientData/>
  </xdr:twoCellAnchor>
  <xdr:twoCellAnchor editAs="oneCell">
    <xdr:from>
      <xdr:col>3</xdr:col>
      <xdr:colOff>15529</xdr:colOff>
      <xdr:row>11</xdr:row>
      <xdr:rowOff>1</xdr:rowOff>
    </xdr:from>
    <xdr:to>
      <xdr:col>3</xdr:col>
      <xdr:colOff>1362635</xdr:colOff>
      <xdr:row>11</xdr:row>
      <xdr:rowOff>1846729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0800" y="16288872"/>
          <a:ext cx="1347106" cy="1846728"/>
        </a:xfrm>
        <a:prstGeom prst="rect">
          <a:avLst/>
        </a:prstGeom>
      </xdr:spPr>
    </xdr:pic>
    <xdr:clientData/>
  </xdr:twoCellAnchor>
  <xdr:twoCellAnchor editAs="oneCell">
    <xdr:from>
      <xdr:col>3</xdr:col>
      <xdr:colOff>17930</xdr:colOff>
      <xdr:row>11</xdr:row>
      <xdr:rowOff>1846729</xdr:rowOff>
    </xdr:from>
    <xdr:to>
      <xdr:col>3</xdr:col>
      <xdr:colOff>1353670</xdr:colOff>
      <xdr:row>13</xdr:row>
      <xdr:rowOff>0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1" y="18135600"/>
          <a:ext cx="1335740" cy="1864659"/>
        </a:xfrm>
        <a:prstGeom prst="rect">
          <a:avLst/>
        </a:prstGeom>
      </xdr:spPr>
    </xdr:pic>
    <xdr:clientData/>
  </xdr:twoCellAnchor>
  <xdr:twoCellAnchor editAs="oneCell">
    <xdr:from>
      <xdr:col>2</xdr:col>
      <xdr:colOff>6566</xdr:colOff>
      <xdr:row>12</xdr:row>
      <xdr:rowOff>8283</xdr:rowOff>
    </xdr:from>
    <xdr:to>
      <xdr:col>2</xdr:col>
      <xdr:colOff>1408781</xdr:colOff>
      <xdr:row>12</xdr:row>
      <xdr:rowOff>1837764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6448" y="18152848"/>
          <a:ext cx="1402215" cy="1829481"/>
        </a:xfrm>
        <a:prstGeom prst="rect">
          <a:avLst/>
        </a:prstGeom>
      </xdr:spPr>
    </xdr:pic>
    <xdr:clientData/>
  </xdr:twoCellAnchor>
  <xdr:twoCellAnchor editAs="oneCell">
    <xdr:from>
      <xdr:col>3</xdr:col>
      <xdr:colOff>8967</xdr:colOff>
      <xdr:row>3</xdr:row>
      <xdr:rowOff>8964</xdr:rowOff>
    </xdr:from>
    <xdr:to>
      <xdr:col>3</xdr:col>
      <xdr:colOff>1353673</xdr:colOff>
      <xdr:row>4</xdr:row>
      <xdr:rowOff>-1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4238" y="1452282"/>
          <a:ext cx="1344706" cy="1846730"/>
        </a:xfrm>
        <a:prstGeom prst="rect">
          <a:avLst/>
        </a:prstGeom>
      </xdr:spPr>
    </xdr:pic>
    <xdr:clientData/>
  </xdr:twoCellAnchor>
  <xdr:twoCellAnchor editAs="oneCell">
    <xdr:from>
      <xdr:col>3</xdr:col>
      <xdr:colOff>8965</xdr:colOff>
      <xdr:row>4</xdr:row>
      <xdr:rowOff>17929</xdr:rowOff>
    </xdr:from>
    <xdr:to>
      <xdr:col>3</xdr:col>
      <xdr:colOff>1353671</xdr:colOff>
      <xdr:row>4</xdr:row>
      <xdr:rowOff>1837764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4236" y="3316941"/>
          <a:ext cx="1344706" cy="1819835"/>
        </a:xfrm>
        <a:prstGeom prst="rect">
          <a:avLst/>
        </a:prstGeom>
      </xdr:spPr>
    </xdr:pic>
    <xdr:clientData/>
  </xdr:twoCellAnchor>
  <xdr:twoCellAnchor editAs="oneCell">
    <xdr:from>
      <xdr:col>3</xdr:col>
      <xdr:colOff>17931</xdr:colOff>
      <xdr:row>5</xdr:row>
      <xdr:rowOff>17928</xdr:rowOff>
    </xdr:from>
    <xdr:to>
      <xdr:col>3</xdr:col>
      <xdr:colOff>1362635</xdr:colOff>
      <xdr:row>5</xdr:row>
      <xdr:rowOff>1846729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2" y="5172634"/>
          <a:ext cx="1344704" cy="1828801"/>
        </a:xfrm>
        <a:prstGeom prst="rect">
          <a:avLst/>
        </a:prstGeom>
      </xdr:spPr>
    </xdr:pic>
    <xdr:clientData/>
  </xdr:twoCellAnchor>
  <xdr:twoCellAnchor editAs="oneCell">
    <xdr:from>
      <xdr:col>3</xdr:col>
      <xdr:colOff>-1</xdr:colOff>
      <xdr:row>6</xdr:row>
      <xdr:rowOff>20081</xdr:rowOff>
    </xdr:from>
    <xdr:to>
      <xdr:col>3</xdr:col>
      <xdr:colOff>1362634</xdr:colOff>
      <xdr:row>6</xdr:row>
      <xdr:rowOff>1837765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5270" y="7030481"/>
          <a:ext cx="1362635" cy="1817684"/>
        </a:xfrm>
        <a:prstGeom prst="rect">
          <a:avLst/>
        </a:prstGeom>
      </xdr:spPr>
    </xdr:pic>
    <xdr:clientData/>
  </xdr:twoCellAnchor>
  <xdr:twoCellAnchor editAs="oneCell">
    <xdr:from>
      <xdr:col>3</xdr:col>
      <xdr:colOff>8967</xdr:colOff>
      <xdr:row>6</xdr:row>
      <xdr:rowOff>1846729</xdr:rowOff>
    </xdr:from>
    <xdr:to>
      <xdr:col>3</xdr:col>
      <xdr:colOff>1353670</xdr:colOff>
      <xdr:row>7</xdr:row>
      <xdr:rowOff>1837765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4238" y="8857129"/>
          <a:ext cx="1344703" cy="1846730"/>
        </a:xfrm>
        <a:prstGeom prst="rect">
          <a:avLst/>
        </a:prstGeom>
      </xdr:spPr>
    </xdr:pic>
    <xdr:clientData/>
  </xdr:twoCellAnchor>
  <xdr:twoCellAnchor editAs="oneCell">
    <xdr:from>
      <xdr:col>3</xdr:col>
      <xdr:colOff>8964</xdr:colOff>
      <xdr:row>8</xdr:row>
      <xdr:rowOff>0</xdr:rowOff>
    </xdr:from>
    <xdr:to>
      <xdr:col>3</xdr:col>
      <xdr:colOff>1360462</xdr:colOff>
      <xdr:row>8</xdr:row>
      <xdr:rowOff>1846730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4235" y="10721788"/>
          <a:ext cx="1351498" cy="1846730"/>
        </a:xfrm>
        <a:prstGeom prst="rect">
          <a:avLst/>
        </a:prstGeom>
      </xdr:spPr>
    </xdr:pic>
    <xdr:clientData/>
  </xdr:twoCellAnchor>
  <xdr:twoCellAnchor editAs="oneCell">
    <xdr:from>
      <xdr:col>1</xdr:col>
      <xdr:colOff>896473</xdr:colOff>
      <xdr:row>13</xdr:row>
      <xdr:rowOff>0</xdr:rowOff>
    </xdr:from>
    <xdr:to>
      <xdr:col>2</xdr:col>
      <xdr:colOff>1353671</xdr:colOff>
      <xdr:row>14</xdr:row>
      <xdr:rowOff>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1955" y="20000259"/>
          <a:ext cx="1371598" cy="1837764"/>
        </a:xfrm>
        <a:prstGeom prst="rect">
          <a:avLst/>
        </a:prstGeom>
      </xdr:spPr>
    </xdr:pic>
    <xdr:clientData/>
  </xdr:twoCellAnchor>
  <xdr:twoCellAnchor editAs="oneCell">
    <xdr:from>
      <xdr:col>3</xdr:col>
      <xdr:colOff>8967</xdr:colOff>
      <xdr:row>13</xdr:row>
      <xdr:rowOff>8966</xdr:rowOff>
    </xdr:from>
    <xdr:to>
      <xdr:col>3</xdr:col>
      <xdr:colOff>1353671</xdr:colOff>
      <xdr:row>14</xdr:row>
      <xdr:rowOff>35860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4238" y="20009225"/>
          <a:ext cx="1344704" cy="1864658"/>
        </a:xfrm>
        <a:prstGeom prst="rect">
          <a:avLst/>
        </a:prstGeom>
      </xdr:spPr>
    </xdr:pic>
    <xdr:clientData/>
  </xdr:twoCellAnchor>
  <xdr:twoCellAnchor editAs="oneCell">
    <xdr:from>
      <xdr:col>2</xdr:col>
      <xdr:colOff>10887</xdr:colOff>
      <xdr:row>13</xdr:row>
      <xdr:rowOff>1836417</xdr:rowOff>
    </xdr:from>
    <xdr:to>
      <xdr:col>2</xdr:col>
      <xdr:colOff>1415143</xdr:colOff>
      <xdr:row>14</xdr:row>
      <xdr:rowOff>1814173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6287" y="21800817"/>
          <a:ext cx="1404256" cy="1817441"/>
        </a:xfrm>
        <a:prstGeom prst="rect">
          <a:avLst/>
        </a:prstGeom>
      </xdr:spPr>
    </xdr:pic>
    <xdr:clientData/>
  </xdr:twoCellAnchor>
  <xdr:twoCellAnchor editAs="oneCell">
    <xdr:from>
      <xdr:col>2</xdr:col>
      <xdr:colOff>1393372</xdr:colOff>
      <xdr:row>13</xdr:row>
      <xdr:rowOff>1828800</xdr:rowOff>
    </xdr:from>
    <xdr:to>
      <xdr:col>4</xdr:col>
      <xdr:colOff>32657</xdr:colOff>
      <xdr:row>15</xdr:row>
      <xdr:rowOff>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8772" y="21793200"/>
          <a:ext cx="1436914" cy="1828800"/>
        </a:xfrm>
        <a:prstGeom prst="rect">
          <a:avLst/>
        </a:prstGeom>
      </xdr:spPr>
    </xdr:pic>
    <xdr:clientData/>
  </xdr:twoCellAnchor>
  <xdr:twoCellAnchor editAs="oneCell">
    <xdr:from>
      <xdr:col>2</xdr:col>
      <xdr:colOff>10886</xdr:colOff>
      <xdr:row>15</xdr:row>
      <xdr:rowOff>0</xdr:rowOff>
    </xdr:from>
    <xdr:to>
      <xdr:col>3</xdr:col>
      <xdr:colOff>21771</xdr:colOff>
      <xdr:row>15</xdr:row>
      <xdr:rowOff>1839686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6286" y="23622000"/>
          <a:ext cx="1436914" cy="1839686"/>
        </a:xfrm>
        <a:prstGeom prst="rect">
          <a:avLst/>
        </a:prstGeom>
      </xdr:spPr>
    </xdr:pic>
    <xdr:clientData/>
  </xdr:twoCellAnchor>
  <xdr:twoCellAnchor editAs="oneCell">
    <xdr:from>
      <xdr:col>3</xdr:col>
      <xdr:colOff>10885</xdr:colOff>
      <xdr:row>15</xdr:row>
      <xdr:rowOff>0</xdr:rowOff>
    </xdr:from>
    <xdr:to>
      <xdr:col>4</xdr:col>
      <xdr:colOff>10885</xdr:colOff>
      <xdr:row>15</xdr:row>
      <xdr:rowOff>1828800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2314" y="23622000"/>
          <a:ext cx="1371600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903515</xdr:colOff>
      <xdr:row>16</xdr:row>
      <xdr:rowOff>10887</xdr:rowOff>
    </xdr:from>
    <xdr:to>
      <xdr:col>3</xdr:col>
      <xdr:colOff>10886</xdr:colOff>
      <xdr:row>17</xdr:row>
      <xdr:rowOff>10887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4515" y="25483458"/>
          <a:ext cx="1447800" cy="1850571"/>
        </a:xfrm>
        <a:prstGeom prst="rect">
          <a:avLst/>
        </a:prstGeom>
      </xdr:spPr>
    </xdr:pic>
    <xdr:clientData/>
  </xdr:twoCellAnchor>
  <xdr:twoCellAnchor editAs="oneCell">
    <xdr:from>
      <xdr:col>3</xdr:col>
      <xdr:colOff>21770</xdr:colOff>
      <xdr:row>15</xdr:row>
      <xdr:rowOff>1839686</xdr:rowOff>
    </xdr:from>
    <xdr:to>
      <xdr:col>3</xdr:col>
      <xdr:colOff>1360714</xdr:colOff>
      <xdr:row>17</xdr:row>
      <xdr:rowOff>21773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743199" y="25461686"/>
          <a:ext cx="1338944" cy="1883229"/>
        </a:xfrm>
        <a:prstGeom prst="rect">
          <a:avLst/>
        </a:prstGeom>
      </xdr:spPr>
    </xdr:pic>
    <xdr:clientData/>
  </xdr:twoCellAnchor>
  <xdr:twoCellAnchor editAs="oneCell">
    <xdr:from>
      <xdr:col>1</xdr:col>
      <xdr:colOff>903515</xdr:colOff>
      <xdr:row>17</xdr:row>
      <xdr:rowOff>21771</xdr:rowOff>
    </xdr:from>
    <xdr:to>
      <xdr:col>3</xdr:col>
      <xdr:colOff>0</xdr:colOff>
      <xdr:row>17</xdr:row>
      <xdr:rowOff>1828800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4515" y="27344914"/>
          <a:ext cx="1436914" cy="1807029"/>
        </a:xfrm>
        <a:prstGeom prst="rect">
          <a:avLst/>
        </a:prstGeom>
      </xdr:spPr>
    </xdr:pic>
    <xdr:clientData/>
  </xdr:twoCellAnchor>
  <xdr:twoCellAnchor editAs="oneCell">
    <xdr:from>
      <xdr:col>2</xdr:col>
      <xdr:colOff>1415143</xdr:colOff>
      <xdr:row>17</xdr:row>
      <xdr:rowOff>21770</xdr:rowOff>
    </xdr:from>
    <xdr:to>
      <xdr:col>4</xdr:col>
      <xdr:colOff>0</xdr:colOff>
      <xdr:row>17</xdr:row>
      <xdr:rowOff>1817913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0543" y="27344913"/>
          <a:ext cx="1382486" cy="179614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17</xdr:row>
      <xdr:rowOff>1828800</xdr:rowOff>
    </xdr:from>
    <xdr:to>
      <xdr:col>3</xdr:col>
      <xdr:colOff>0</xdr:colOff>
      <xdr:row>18</xdr:row>
      <xdr:rowOff>1839685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9151943"/>
          <a:ext cx="1426029" cy="186145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17</xdr:row>
      <xdr:rowOff>1785257</xdr:rowOff>
    </xdr:from>
    <xdr:to>
      <xdr:col>3</xdr:col>
      <xdr:colOff>1360713</xdr:colOff>
      <xdr:row>18</xdr:row>
      <xdr:rowOff>1839685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29" y="29108400"/>
          <a:ext cx="1360713" cy="1905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1412421</xdr:colOff>
      <xdr:row>20</xdr:row>
      <xdr:rowOff>32656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1024286"/>
          <a:ext cx="1412421" cy="1883228"/>
        </a:xfrm>
        <a:prstGeom prst="rect">
          <a:avLst/>
        </a:prstGeom>
      </xdr:spPr>
    </xdr:pic>
    <xdr:clientData/>
  </xdr:twoCellAnchor>
  <xdr:twoCellAnchor editAs="oneCell">
    <xdr:from>
      <xdr:col>2</xdr:col>
      <xdr:colOff>1404257</xdr:colOff>
      <xdr:row>19</xdr:row>
      <xdr:rowOff>1</xdr:rowOff>
    </xdr:from>
    <xdr:to>
      <xdr:col>4</xdr:col>
      <xdr:colOff>10885</xdr:colOff>
      <xdr:row>20</xdr:row>
      <xdr:rowOff>54429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9657" y="31024287"/>
          <a:ext cx="1404257" cy="1905000"/>
        </a:xfrm>
        <a:prstGeom prst="rect">
          <a:avLst/>
        </a:prstGeom>
      </xdr:spPr>
    </xdr:pic>
    <xdr:clientData/>
  </xdr:twoCellAnchor>
  <xdr:twoCellAnchor editAs="oneCell">
    <xdr:from>
      <xdr:col>2</xdr:col>
      <xdr:colOff>21773</xdr:colOff>
      <xdr:row>20</xdr:row>
      <xdr:rowOff>43543</xdr:rowOff>
    </xdr:from>
    <xdr:to>
      <xdr:col>2</xdr:col>
      <xdr:colOff>1415143</xdr:colOff>
      <xdr:row>21</xdr:row>
      <xdr:rowOff>21772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7173" y="32918400"/>
          <a:ext cx="1393370" cy="1828800"/>
        </a:xfrm>
        <a:prstGeom prst="rect">
          <a:avLst/>
        </a:prstGeom>
      </xdr:spPr>
    </xdr:pic>
    <xdr:clientData/>
  </xdr:twoCellAnchor>
  <xdr:twoCellAnchor editAs="oneCell">
    <xdr:from>
      <xdr:col>3</xdr:col>
      <xdr:colOff>54428</xdr:colOff>
      <xdr:row>20</xdr:row>
      <xdr:rowOff>32657</xdr:rowOff>
    </xdr:from>
    <xdr:to>
      <xdr:col>4</xdr:col>
      <xdr:colOff>10885</xdr:colOff>
      <xdr:row>21</xdr:row>
      <xdr:rowOff>32658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5857" y="32907514"/>
          <a:ext cx="1328057" cy="1850572"/>
        </a:xfrm>
        <a:prstGeom prst="rect">
          <a:avLst/>
        </a:prstGeom>
      </xdr:spPr>
    </xdr:pic>
    <xdr:clientData/>
  </xdr:twoCellAnchor>
  <xdr:twoCellAnchor editAs="oneCell">
    <xdr:from>
      <xdr:col>2</xdr:col>
      <xdr:colOff>21773</xdr:colOff>
      <xdr:row>21</xdr:row>
      <xdr:rowOff>32655</xdr:rowOff>
    </xdr:from>
    <xdr:to>
      <xdr:col>3</xdr:col>
      <xdr:colOff>21772</xdr:colOff>
      <xdr:row>22</xdr:row>
      <xdr:rowOff>10885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7173" y="34758084"/>
          <a:ext cx="1426028" cy="1828802"/>
        </a:xfrm>
        <a:prstGeom prst="rect">
          <a:avLst/>
        </a:prstGeom>
      </xdr:spPr>
    </xdr:pic>
    <xdr:clientData/>
  </xdr:twoCellAnchor>
  <xdr:twoCellAnchor editAs="oneCell">
    <xdr:from>
      <xdr:col>3</xdr:col>
      <xdr:colOff>21771</xdr:colOff>
      <xdr:row>21</xdr:row>
      <xdr:rowOff>10886</xdr:rowOff>
    </xdr:from>
    <xdr:to>
      <xdr:col>4</xdr:col>
      <xdr:colOff>21770</xdr:colOff>
      <xdr:row>22</xdr:row>
      <xdr:rowOff>10885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34736315"/>
          <a:ext cx="1371599" cy="1850571"/>
        </a:xfrm>
        <a:prstGeom prst="rect">
          <a:avLst/>
        </a:prstGeom>
      </xdr:spPr>
    </xdr:pic>
    <xdr:clientData/>
  </xdr:twoCellAnchor>
  <xdr:twoCellAnchor editAs="oneCell">
    <xdr:from>
      <xdr:col>1</xdr:col>
      <xdr:colOff>903515</xdr:colOff>
      <xdr:row>22</xdr:row>
      <xdr:rowOff>10886</xdr:rowOff>
    </xdr:from>
    <xdr:to>
      <xdr:col>3</xdr:col>
      <xdr:colOff>76200</xdr:colOff>
      <xdr:row>23</xdr:row>
      <xdr:rowOff>0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4515" y="36586886"/>
          <a:ext cx="1513114" cy="1839685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22</xdr:row>
      <xdr:rowOff>21770</xdr:rowOff>
    </xdr:from>
    <xdr:to>
      <xdr:col>4</xdr:col>
      <xdr:colOff>10886</xdr:colOff>
      <xdr:row>23</xdr:row>
      <xdr:rowOff>0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7629" y="36597770"/>
          <a:ext cx="1306286" cy="182880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207084</xdr:colOff>
      <xdr:row>0</xdr:row>
      <xdr:rowOff>50091</xdr:rowOff>
    </xdr:from>
    <xdr:to>
      <xdr:col>2</xdr:col>
      <xdr:colOff>849086</xdr:colOff>
      <xdr:row>1</xdr:row>
      <xdr:rowOff>418618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89D8A674-0B80-43E0-8FAB-0FC73711F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2484" y="50091"/>
          <a:ext cx="642002" cy="475207"/>
        </a:xfrm>
        <a:prstGeom prst="rect">
          <a:avLst/>
        </a:prstGeom>
      </xdr:spPr>
    </xdr:pic>
    <xdr:clientData/>
  </xdr:twoCellAnchor>
  <xdr:twoCellAnchor editAs="oneCell">
    <xdr:from>
      <xdr:col>2</xdr:col>
      <xdr:colOff>22859</xdr:colOff>
      <xdr:row>3</xdr:row>
      <xdr:rowOff>30482</xdr:rowOff>
    </xdr:from>
    <xdr:to>
      <xdr:col>3</xdr:col>
      <xdr:colOff>1013458</xdr:colOff>
      <xdr:row>3</xdr:row>
      <xdr:rowOff>2400303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7357816F-6605-661C-D178-8AB29D107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405888" y="2274573"/>
          <a:ext cx="2369821" cy="2072639"/>
        </a:xfrm>
        <a:prstGeom prst="rect">
          <a:avLst/>
        </a:prstGeom>
      </xdr:spPr>
    </xdr:pic>
    <xdr:clientData/>
  </xdr:twoCellAnchor>
  <xdr:twoCellAnchor editAs="oneCell">
    <xdr:from>
      <xdr:col>2</xdr:col>
      <xdr:colOff>53342</xdr:colOff>
      <xdr:row>3</xdr:row>
      <xdr:rowOff>2392681</xdr:rowOff>
    </xdr:from>
    <xdr:to>
      <xdr:col>3</xdr:col>
      <xdr:colOff>1059184</xdr:colOff>
      <xdr:row>4</xdr:row>
      <xdr:rowOff>2362202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FAAEFDD7-5764-7855-04C7-F2229B179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 flipV="1">
          <a:off x="1440182" y="4632961"/>
          <a:ext cx="2377441" cy="2087882"/>
        </a:xfrm>
        <a:prstGeom prst="rect">
          <a:avLst/>
        </a:prstGeom>
      </xdr:spPr>
    </xdr:pic>
    <xdr:clientData/>
  </xdr:twoCellAnchor>
  <xdr:twoCellAnchor editAs="oneCell">
    <xdr:from>
      <xdr:col>2</xdr:col>
      <xdr:colOff>53340</xdr:colOff>
      <xdr:row>5</xdr:row>
      <xdr:rowOff>15240</xdr:rowOff>
    </xdr:from>
    <xdr:to>
      <xdr:col>3</xdr:col>
      <xdr:colOff>1005840</xdr:colOff>
      <xdr:row>6</xdr:row>
      <xdr:rowOff>0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E052C2F1-E107-AC90-776F-1DC13FB28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405890" y="7105650"/>
          <a:ext cx="2392680" cy="2034540"/>
        </a:xfrm>
        <a:prstGeom prst="rect">
          <a:avLst/>
        </a:prstGeom>
      </xdr:spPr>
    </xdr:pic>
    <xdr:clientData/>
  </xdr:twoCellAnchor>
  <xdr:twoCellAnchor editAs="oneCell">
    <xdr:from>
      <xdr:col>2</xdr:col>
      <xdr:colOff>83820</xdr:colOff>
      <xdr:row>6</xdr:row>
      <xdr:rowOff>7621</xdr:rowOff>
    </xdr:from>
    <xdr:to>
      <xdr:col>3</xdr:col>
      <xdr:colOff>998220</xdr:colOff>
      <xdr:row>6</xdr:row>
      <xdr:rowOff>2369824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E79ABE5E-AC00-87C1-29E9-2D2B0A33B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432558" y="9509763"/>
          <a:ext cx="2362203" cy="199644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7</xdr:row>
      <xdr:rowOff>7623</xdr:rowOff>
    </xdr:from>
    <xdr:to>
      <xdr:col>3</xdr:col>
      <xdr:colOff>990599</xdr:colOff>
      <xdr:row>8</xdr:row>
      <xdr:rowOff>7621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0105A0F8-D403-F902-E4CE-1B5A7FDAC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402081" y="11940542"/>
          <a:ext cx="2407918" cy="1996439"/>
        </a:xfrm>
        <a:prstGeom prst="rect">
          <a:avLst/>
        </a:prstGeom>
      </xdr:spPr>
    </xdr:pic>
    <xdr:clientData/>
  </xdr:twoCellAnchor>
  <xdr:twoCellAnchor editAs="oneCell">
    <xdr:from>
      <xdr:col>2</xdr:col>
      <xdr:colOff>53338</xdr:colOff>
      <xdr:row>8</xdr:row>
      <xdr:rowOff>22864</xdr:rowOff>
    </xdr:from>
    <xdr:to>
      <xdr:col>3</xdr:col>
      <xdr:colOff>1036319</xdr:colOff>
      <xdr:row>8</xdr:row>
      <xdr:rowOff>2369819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EA4EC2BC-F22D-3365-CD8E-F4E9213B0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443991" y="14298931"/>
          <a:ext cx="2346955" cy="2065021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8</xdr:row>
      <xdr:rowOff>2369826</xdr:rowOff>
    </xdr:from>
    <xdr:to>
      <xdr:col>3</xdr:col>
      <xdr:colOff>1005839</xdr:colOff>
      <xdr:row>9</xdr:row>
      <xdr:rowOff>2400302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354FBE0C-65DF-418A-86A0-8295B8EDB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94462" y="16718284"/>
          <a:ext cx="2438396" cy="20116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R141"/>
  <sheetViews>
    <sheetView tabSelected="1" zoomScale="85" zoomScaleNormal="85" workbookViewId="0">
      <selection activeCell="U138" sqref="U138"/>
    </sheetView>
  </sheetViews>
  <sheetFormatPr defaultRowHeight="26.45" customHeight="1" x14ac:dyDescent="0.25"/>
  <cols>
    <col min="1" max="1" width="5.5703125" customWidth="1"/>
    <col min="2" max="2" width="9" customWidth="1"/>
    <col min="3" max="3" width="19.28515625" customWidth="1"/>
    <col min="4" max="4" width="18.5703125" hidden="1" customWidth="1"/>
    <col min="5" max="5" width="22.42578125" style="19" customWidth="1"/>
    <col min="6" max="6" width="16.5703125" style="20" customWidth="1"/>
    <col min="7" max="7" width="16.5703125" style="21" customWidth="1"/>
    <col min="8" max="8" width="10.28515625" style="22" hidden="1" customWidth="1"/>
    <col min="9" max="12" width="11.28515625" style="23" hidden="1" customWidth="1"/>
  </cols>
  <sheetData>
    <row r="1" spans="1:18" s="12" customFormat="1" ht="79.150000000000006" customHeight="1" x14ac:dyDescent="0.25">
      <c r="A1" s="5"/>
      <c r="B1" s="6" t="s">
        <v>1</v>
      </c>
      <c r="C1" s="7" t="s">
        <v>2</v>
      </c>
      <c r="D1" s="7"/>
      <c r="E1" s="8" t="s">
        <v>3</v>
      </c>
      <c r="F1" s="9" t="s">
        <v>87</v>
      </c>
      <c r="G1" s="10" t="s">
        <v>4</v>
      </c>
      <c r="H1" s="11" t="s">
        <v>93</v>
      </c>
      <c r="I1" s="10" t="s">
        <v>43</v>
      </c>
      <c r="J1" s="10" t="s">
        <v>5</v>
      </c>
      <c r="K1" s="10" t="s">
        <v>6</v>
      </c>
      <c r="L1" s="10" t="s">
        <v>7</v>
      </c>
      <c r="M1" s="11" t="s">
        <v>93</v>
      </c>
      <c r="N1" s="10" t="s">
        <v>43</v>
      </c>
      <c r="O1" s="10" t="s">
        <v>5</v>
      </c>
      <c r="P1" s="10" t="s">
        <v>6</v>
      </c>
      <c r="Q1" s="10" t="s">
        <v>152</v>
      </c>
      <c r="R1" s="10" t="s">
        <v>8</v>
      </c>
    </row>
    <row r="2" spans="1:18" ht="26.45" customHeight="1" x14ac:dyDescent="0.25">
      <c r="A2" s="83"/>
      <c r="B2" s="87">
        <v>100</v>
      </c>
      <c r="C2" s="85"/>
      <c r="D2" s="79"/>
      <c r="E2" s="86" t="s">
        <v>106</v>
      </c>
      <c r="F2" s="24" t="s">
        <v>15</v>
      </c>
      <c r="G2" s="14" t="s">
        <v>10</v>
      </c>
      <c r="H2" s="15"/>
      <c r="I2" s="16"/>
      <c r="J2" s="15"/>
      <c r="K2" s="16"/>
      <c r="L2" s="16"/>
      <c r="M2" s="15">
        <v>315</v>
      </c>
      <c r="N2" s="16">
        <f>M2*0.95</f>
        <v>299.25</v>
      </c>
      <c r="O2" s="15">
        <f>M2*0.9</f>
        <v>283.5</v>
      </c>
      <c r="P2" s="16">
        <f>M2*0.85</f>
        <v>267.75</v>
      </c>
      <c r="Q2" s="16">
        <f>M2*0.8</f>
        <v>252</v>
      </c>
      <c r="R2" s="46"/>
    </row>
    <row r="3" spans="1:18" ht="26.45" customHeight="1" x14ac:dyDescent="0.25">
      <c r="A3" s="83"/>
      <c r="B3" s="87"/>
      <c r="C3" s="85"/>
      <c r="D3" s="79"/>
      <c r="E3" s="86"/>
      <c r="F3" s="24" t="s">
        <v>15</v>
      </c>
      <c r="G3" s="44" t="s">
        <v>11</v>
      </c>
      <c r="H3" s="15"/>
      <c r="I3" s="16"/>
      <c r="J3" s="15"/>
      <c r="K3" s="16"/>
      <c r="L3" s="16"/>
      <c r="M3" s="15">
        <v>147</v>
      </c>
      <c r="N3" s="16">
        <f t="shared" ref="N3:N6" si="0">M3*0.95</f>
        <v>139.65</v>
      </c>
      <c r="O3" s="15">
        <f t="shared" ref="O3:O6" si="1">M3*0.9</f>
        <v>132.30000000000001</v>
      </c>
      <c r="P3" s="16">
        <f t="shared" ref="P3:P6" si="2">M3*0.85</f>
        <v>124.95</v>
      </c>
      <c r="Q3" s="16">
        <f t="shared" ref="Q3:Q6" si="3">M3*0.8</f>
        <v>117.60000000000001</v>
      </c>
      <c r="R3" s="47"/>
    </row>
    <row r="4" spans="1:18" ht="26.45" customHeight="1" x14ac:dyDescent="0.25">
      <c r="A4" s="83"/>
      <c r="B4" s="87"/>
      <c r="C4" s="85"/>
      <c r="D4" s="79"/>
      <c r="E4" s="86"/>
      <c r="F4" s="24" t="s">
        <v>15</v>
      </c>
      <c r="G4" s="44" t="s">
        <v>12</v>
      </c>
      <c r="H4" s="15"/>
      <c r="I4" s="16"/>
      <c r="J4" s="15"/>
      <c r="K4" s="16"/>
      <c r="L4" s="16"/>
      <c r="M4" s="15">
        <v>231</v>
      </c>
      <c r="N4" s="16">
        <f t="shared" si="0"/>
        <v>219.45</v>
      </c>
      <c r="O4" s="15">
        <f t="shared" si="1"/>
        <v>207.9</v>
      </c>
      <c r="P4" s="16">
        <f t="shared" si="2"/>
        <v>196.35</v>
      </c>
      <c r="Q4" s="16">
        <f t="shared" si="3"/>
        <v>184.8</v>
      </c>
      <c r="R4" s="47"/>
    </row>
    <row r="5" spans="1:18" ht="26.45" customHeight="1" x14ac:dyDescent="0.25">
      <c r="A5" s="83"/>
      <c r="B5" s="87"/>
      <c r="C5" s="85"/>
      <c r="D5" s="79"/>
      <c r="E5" s="86"/>
      <c r="F5" s="13" t="s">
        <v>9</v>
      </c>
      <c r="G5" s="44" t="s">
        <v>13</v>
      </c>
      <c r="H5" s="15"/>
      <c r="I5" s="16"/>
      <c r="J5" s="15"/>
      <c r="K5" s="16"/>
      <c r="L5" s="16"/>
      <c r="M5" s="15">
        <v>493.5</v>
      </c>
      <c r="N5" s="16">
        <f t="shared" si="0"/>
        <v>468.82499999999999</v>
      </c>
      <c r="O5" s="15">
        <f t="shared" si="1"/>
        <v>444.15000000000003</v>
      </c>
      <c r="P5" s="16">
        <f t="shared" si="2"/>
        <v>419.47499999999997</v>
      </c>
      <c r="Q5" s="16">
        <f t="shared" si="3"/>
        <v>394.8</v>
      </c>
      <c r="R5" s="47"/>
    </row>
    <row r="6" spans="1:18" ht="26.45" customHeight="1" x14ac:dyDescent="0.25">
      <c r="A6" s="83"/>
      <c r="B6" s="87"/>
      <c r="C6" s="85"/>
      <c r="D6" s="79"/>
      <c r="E6" s="86"/>
      <c r="F6" s="24" t="s">
        <v>15</v>
      </c>
      <c r="G6" s="41" t="s">
        <v>14</v>
      </c>
      <c r="H6" s="42"/>
      <c r="I6" s="43"/>
      <c r="J6" s="42"/>
      <c r="K6" s="43"/>
      <c r="L6" s="43"/>
      <c r="M6" s="42">
        <v>871.5</v>
      </c>
      <c r="N6" s="43">
        <f t="shared" si="0"/>
        <v>827.92499999999995</v>
      </c>
      <c r="O6" s="42">
        <f t="shared" si="1"/>
        <v>784.35</v>
      </c>
      <c r="P6" s="43">
        <f t="shared" si="2"/>
        <v>740.77499999999998</v>
      </c>
      <c r="Q6" s="43">
        <f t="shared" si="3"/>
        <v>697.2</v>
      </c>
      <c r="R6" s="47"/>
    </row>
    <row r="7" spans="1:18" ht="26.45" customHeight="1" x14ac:dyDescent="0.25">
      <c r="A7" s="83">
        <v>1</v>
      </c>
      <c r="B7" s="87">
        <v>101</v>
      </c>
      <c r="C7" s="88"/>
      <c r="D7" s="26"/>
      <c r="E7" s="86" t="s">
        <v>94</v>
      </c>
      <c r="F7" s="24" t="s">
        <v>15</v>
      </c>
      <c r="G7" s="14" t="s">
        <v>10</v>
      </c>
      <c r="H7" s="15">
        <v>315</v>
      </c>
      <c r="I7" s="16">
        <f>H7*0.95</f>
        <v>299.25</v>
      </c>
      <c r="J7" s="15">
        <f>H7*0.9</f>
        <v>283.5</v>
      </c>
      <c r="K7" s="16">
        <f>H7*0.85</f>
        <v>267.75</v>
      </c>
      <c r="L7" s="16">
        <f>H7*0.8</f>
        <v>252</v>
      </c>
      <c r="M7" s="15">
        <v>315</v>
      </c>
      <c r="N7" s="16">
        <f>M7*0.95</f>
        <v>299.25</v>
      </c>
      <c r="O7" s="15">
        <f>M7*0.9</f>
        <v>283.5</v>
      </c>
      <c r="P7" s="16">
        <f>M7*0.85</f>
        <v>267.75</v>
      </c>
      <c r="Q7" s="16">
        <f>M7*0.8</f>
        <v>252</v>
      </c>
      <c r="R7" s="46"/>
    </row>
    <row r="8" spans="1:18" ht="26.45" customHeight="1" x14ac:dyDescent="0.25">
      <c r="A8" s="83"/>
      <c r="B8" s="87"/>
      <c r="C8" s="88"/>
      <c r="D8" s="26"/>
      <c r="E8" s="86"/>
      <c r="F8" s="13" t="s">
        <v>9</v>
      </c>
      <c r="G8" s="44" t="s">
        <v>11</v>
      </c>
      <c r="H8" s="15">
        <v>147</v>
      </c>
      <c r="I8" s="16">
        <f t="shared" ref="I8:I11" si="4">H8*0.95</f>
        <v>139.65</v>
      </c>
      <c r="J8" s="15">
        <f t="shared" ref="J8:J11" si="5">H8*0.9</f>
        <v>132.30000000000001</v>
      </c>
      <c r="K8" s="16">
        <f t="shared" ref="K8:K11" si="6">H8*0.85</f>
        <v>124.95</v>
      </c>
      <c r="L8" s="16">
        <f t="shared" ref="L8:L11" si="7">H8*0.8</f>
        <v>117.60000000000001</v>
      </c>
      <c r="M8" s="15">
        <v>147</v>
      </c>
      <c r="N8" s="16">
        <f t="shared" ref="N8:N11" si="8">M8*0.95</f>
        <v>139.65</v>
      </c>
      <c r="O8" s="15">
        <f t="shared" ref="O8:O11" si="9">M8*0.9</f>
        <v>132.30000000000001</v>
      </c>
      <c r="P8" s="16">
        <f t="shared" ref="P8:P11" si="10">M8*0.85</f>
        <v>124.95</v>
      </c>
      <c r="Q8" s="16">
        <f t="shared" ref="Q8:Q11" si="11">M8*0.8</f>
        <v>117.60000000000001</v>
      </c>
      <c r="R8" s="47"/>
    </row>
    <row r="9" spans="1:18" ht="26.45" customHeight="1" x14ac:dyDescent="0.25">
      <c r="A9" s="83"/>
      <c r="B9" s="87"/>
      <c r="C9" s="88"/>
      <c r="D9" s="26"/>
      <c r="E9" s="86"/>
      <c r="F9" s="24" t="s">
        <v>15</v>
      </c>
      <c r="G9" s="44" t="s">
        <v>12</v>
      </c>
      <c r="H9" s="15">
        <v>231</v>
      </c>
      <c r="I9" s="16">
        <f t="shared" si="4"/>
        <v>219.45</v>
      </c>
      <c r="J9" s="15">
        <f t="shared" si="5"/>
        <v>207.9</v>
      </c>
      <c r="K9" s="16">
        <f t="shared" si="6"/>
        <v>196.35</v>
      </c>
      <c r="L9" s="16">
        <f t="shared" si="7"/>
        <v>184.8</v>
      </c>
      <c r="M9" s="15">
        <v>231</v>
      </c>
      <c r="N9" s="16">
        <f t="shared" si="8"/>
        <v>219.45</v>
      </c>
      <c r="O9" s="15">
        <f t="shared" si="9"/>
        <v>207.9</v>
      </c>
      <c r="P9" s="16">
        <f t="shared" si="10"/>
        <v>196.35</v>
      </c>
      <c r="Q9" s="16">
        <f t="shared" si="11"/>
        <v>184.8</v>
      </c>
      <c r="R9" s="47"/>
    </row>
    <row r="10" spans="1:18" ht="26.45" customHeight="1" x14ac:dyDescent="0.25">
      <c r="A10" s="83"/>
      <c r="B10" s="87"/>
      <c r="C10" s="88"/>
      <c r="D10" s="26"/>
      <c r="E10" s="86"/>
      <c r="F10" s="24" t="s">
        <v>15</v>
      </c>
      <c r="G10" s="44" t="s">
        <v>13</v>
      </c>
      <c r="H10" s="15">
        <v>493.5</v>
      </c>
      <c r="I10" s="16">
        <f t="shared" si="4"/>
        <v>468.82499999999999</v>
      </c>
      <c r="J10" s="15">
        <f t="shared" si="5"/>
        <v>444.15000000000003</v>
      </c>
      <c r="K10" s="16">
        <f t="shared" si="6"/>
        <v>419.47499999999997</v>
      </c>
      <c r="L10" s="16">
        <f t="shared" si="7"/>
        <v>394.8</v>
      </c>
      <c r="M10" s="15">
        <v>493.5</v>
      </c>
      <c r="N10" s="16">
        <f t="shared" si="8"/>
        <v>468.82499999999999</v>
      </c>
      <c r="O10" s="15">
        <f t="shared" si="9"/>
        <v>444.15000000000003</v>
      </c>
      <c r="P10" s="16">
        <f t="shared" si="10"/>
        <v>419.47499999999997</v>
      </c>
      <c r="Q10" s="16">
        <f t="shared" si="11"/>
        <v>394.8</v>
      </c>
      <c r="R10" s="47"/>
    </row>
    <row r="11" spans="1:18" ht="26.45" customHeight="1" x14ac:dyDescent="0.25">
      <c r="A11" s="83"/>
      <c r="B11" s="87"/>
      <c r="C11" s="88"/>
      <c r="D11" s="26"/>
      <c r="E11" s="86"/>
      <c r="F11" s="24" t="s">
        <v>15</v>
      </c>
      <c r="G11" s="41" t="s">
        <v>14</v>
      </c>
      <c r="H11" s="42">
        <v>871.5</v>
      </c>
      <c r="I11" s="43">
        <f t="shared" si="4"/>
        <v>827.92499999999995</v>
      </c>
      <c r="J11" s="42">
        <f t="shared" si="5"/>
        <v>784.35</v>
      </c>
      <c r="K11" s="43">
        <f t="shared" si="6"/>
        <v>740.77499999999998</v>
      </c>
      <c r="L11" s="43">
        <f t="shared" si="7"/>
        <v>697.2</v>
      </c>
      <c r="M11" s="42">
        <v>871.5</v>
      </c>
      <c r="N11" s="43">
        <f t="shared" si="8"/>
        <v>827.92499999999995</v>
      </c>
      <c r="O11" s="42">
        <f t="shared" si="9"/>
        <v>784.35</v>
      </c>
      <c r="P11" s="43">
        <f t="shared" si="10"/>
        <v>740.77499999999998</v>
      </c>
      <c r="Q11" s="43">
        <f t="shared" si="11"/>
        <v>697.2</v>
      </c>
      <c r="R11" s="47"/>
    </row>
    <row r="12" spans="1:18" ht="26.45" customHeight="1" x14ac:dyDescent="0.25">
      <c r="A12" s="83">
        <v>2</v>
      </c>
      <c r="B12" s="87">
        <v>102</v>
      </c>
      <c r="C12" s="88"/>
      <c r="D12" s="26"/>
      <c r="E12" s="86" t="s">
        <v>95</v>
      </c>
      <c r="F12" s="24" t="s">
        <v>15</v>
      </c>
      <c r="G12" s="14" t="s">
        <v>10</v>
      </c>
      <c r="H12" s="15">
        <v>315</v>
      </c>
      <c r="I12" s="16">
        <f>H12*0.95</f>
        <v>299.25</v>
      </c>
      <c r="J12" s="15">
        <f>H12*0.9</f>
        <v>283.5</v>
      </c>
      <c r="K12" s="16">
        <f>H12*0.85</f>
        <v>267.75</v>
      </c>
      <c r="L12" s="16">
        <f>H12*0.8</f>
        <v>252</v>
      </c>
      <c r="M12" s="15">
        <v>315</v>
      </c>
      <c r="N12" s="16">
        <f>M12*0.95</f>
        <v>299.25</v>
      </c>
      <c r="O12" s="15">
        <f>M12*0.9</f>
        <v>283.5</v>
      </c>
      <c r="P12" s="16">
        <f>M12*0.85</f>
        <v>267.75</v>
      </c>
      <c r="Q12" s="16">
        <f>M12*0.8</f>
        <v>252</v>
      </c>
      <c r="R12" s="46"/>
    </row>
    <row r="13" spans="1:18" ht="26.45" customHeight="1" x14ac:dyDescent="0.25">
      <c r="A13" s="83"/>
      <c r="B13" s="87"/>
      <c r="C13" s="88"/>
      <c r="D13" s="26"/>
      <c r="E13" s="86"/>
      <c r="F13" s="24" t="s">
        <v>15</v>
      </c>
      <c r="G13" s="44" t="s">
        <v>11</v>
      </c>
      <c r="H13" s="15">
        <v>147</v>
      </c>
      <c r="I13" s="16">
        <f t="shared" ref="I13:I16" si="12">H13*0.95</f>
        <v>139.65</v>
      </c>
      <c r="J13" s="15">
        <f t="shared" ref="J13:J16" si="13">H13*0.9</f>
        <v>132.30000000000001</v>
      </c>
      <c r="K13" s="16">
        <f t="shared" ref="K13:K16" si="14">H13*0.85</f>
        <v>124.95</v>
      </c>
      <c r="L13" s="16">
        <f t="shared" ref="L13:L16" si="15">H13*0.8</f>
        <v>117.60000000000001</v>
      </c>
      <c r="M13" s="15">
        <v>147</v>
      </c>
      <c r="N13" s="16">
        <f t="shared" ref="N13:N16" si="16">M13*0.95</f>
        <v>139.65</v>
      </c>
      <c r="O13" s="15">
        <f t="shared" ref="O13:O16" si="17">M13*0.9</f>
        <v>132.30000000000001</v>
      </c>
      <c r="P13" s="16">
        <f t="shared" ref="P13:P16" si="18">M13*0.85</f>
        <v>124.95</v>
      </c>
      <c r="Q13" s="16">
        <f t="shared" ref="Q13:Q16" si="19">M13*0.8</f>
        <v>117.60000000000001</v>
      </c>
      <c r="R13" s="47"/>
    </row>
    <row r="14" spans="1:18" ht="26.45" customHeight="1" x14ac:dyDescent="0.25">
      <c r="A14" s="83"/>
      <c r="B14" s="87"/>
      <c r="C14" s="88"/>
      <c r="D14" s="26"/>
      <c r="E14" s="86"/>
      <c r="F14" s="24" t="s">
        <v>15</v>
      </c>
      <c r="G14" s="44" t="s">
        <v>12</v>
      </c>
      <c r="H14" s="15">
        <v>231</v>
      </c>
      <c r="I14" s="16">
        <f t="shared" si="12"/>
        <v>219.45</v>
      </c>
      <c r="J14" s="15">
        <f t="shared" si="13"/>
        <v>207.9</v>
      </c>
      <c r="K14" s="16">
        <f t="shared" si="14"/>
        <v>196.35</v>
      </c>
      <c r="L14" s="16">
        <f t="shared" si="15"/>
        <v>184.8</v>
      </c>
      <c r="M14" s="15">
        <v>231</v>
      </c>
      <c r="N14" s="16">
        <f t="shared" si="16"/>
        <v>219.45</v>
      </c>
      <c r="O14" s="15">
        <f t="shared" si="17"/>
        <v>207.9</v>
      </c>
      <c r="P14" s="16">
        <f t="shared" si="18"/>
        <v>196.35</v>
      </c>
      <c r="Q14" s="16">
        <f t="shared" si="19"/>
        <v>184.8</v>
      </c>
      <c r="R14" s="47"/>
    </row>
    <row r="15" spans="1:18" ht="26.45" customHeight="1" x14ac:dyDescent="0.25">
      <c r="A15" s="83"/>
      <c r="B15" s="87"/>
      <c r="C15" s="88"/>
      <c r="D15" s="26"/>
      <c r="E15" s="86"/>
      <c r="F15" s="13" t="s">
        <v>9</v>
      </c>
      <c r="G15" s="44" t="s">
        <v>13</v>
      </c>
      <c r="H15" s="15">
        <v>493.5</v>
      </c>
      <c r="I15" s="16">
        <f t="shared" si="12"/>
        <v>468.82499999999999</v>
      </c>
      <c r="J15" s="15">
        <f t="shared" si="13"/>
        <v>444.15000000000003</v>
      </c>
      <c r="K15" s="16">
        <f t="shared" si="14"/>
        <v>419.47499999999997</v>
      </c>
      <c r="L15" s="16">
        <f t="shared" si="15"/>
        <v>394.8</v>
      </c>
      <c r="M15" s="15">
        <v>493.5</v>
      </c>
      <c r="N15" s="16">
        <f t="shared" si="16"/>
        <v>468.82499999999999</v>
      </c>
      <c r="O15" s="15">
        <f t="shared" si="17"/>
        <v>444.15000000000003</v>
      </c>
      <c r="P15" s="16">
        <f t="shared" si="18"/>
        <v>419.47499999999997</v>
      </c>
      <c r="Q15" s="16">
        <f t="shared" si="19"/>
        <v>394.8</v>
      </c>
      <c r="R15" s="47"/>
    </row>
    <row r="16" spans="1:18" ht="26.45" customHeight="1" x14ac:dyDescent="0.25">
      <c r="A16" s="83"/>
      <c r="B16" s="87"/>
      <c r="C16" s="88"/>
      <c r="D16" s="26"/>
      <c r="E16" s="86"/>
      <c r="F16" s="24" t="s">
        <v>15</v>
      </c>
      <c r="G16" s="41" t="s">
        <v>14</v>
      </c>
      <c r="H16" s="42">
        <v>871.5</v>
      </c>
      <c r="I16" s="43">
        <f t="shared" si="12"/>
        <v>827.92499999999995</v>
      </c>
      <c r="J16" s="42">
        <f t="shared" si="13"/>
        <v>784.35</v>
      </c>
      <c r="K16" s="43">
        <f t="shared" si="14"/>
        <v>740.77499999999998</v>
      </c>
      <c r="L16" s="43">
        <f t="shared" si="15"/>
        <v>697.2</v>
      </c>
      <c r="M16" s="42">
        <v>871.5</v>
      </c>
      <c r="N16" s="43">
        <f t="shared" si="16"/>
        <v>827.92499999999995</v>
      </c>
      <c r="O16" s="42">
        <f t="shared" si="17"/>
        <v>784.35</v>
      </c>
      <c r="P16" s="43">
        <f t="shared" si="18"/>
        <v>740.77499999999998</v>
      </c>
      <c r="Q16" s="43">
        <f t="shared" si="19"/>
        <v>697.2</v>
      </c>
      <c r="R16" s="47"/>
    </row>
    <row r="17" spans="1:18" ht="26.45" customHeight="1" x14ac:dyDescent="0.25">
      <c r="A17" s="83">
        <v>3</v>
      </c>
      <c r="B17" s="89">
        <v>103</v>
      </c>
      <c r="C17" s="92"/>
      <c r="D17" s="80"/>
      <c r="E17" s="95" t="s">
        <v>96</v>
      </c>
      <c r="F17" s="13" t="s">
        <v>9</v>
      </c>
      <c r="G17" s="14" t="s">
        <v>10</v>
      </c>
      <c r="H17" s="15">
        <v>315</v>
      </c>
      <c r="I17" s="16">
        <f>H17*0.95</f>
        <v>299.25</v>
      </c>
      <c r="J17" s="15">
        <f>H17*0.9</f>
        <v>283.5</v>
      </c>
      <c r="K17" s="16">
        <f>H17*0.85</f>
        <v>267.75</v>
      </c>
      <c r="L17" s="16">
        <f>H17*0.8</f>
        <v>252</v>
      </c>
      <c r="M17" s="15">
        <v>315</v>
      </c>
      <c r="N17" s="16">
        <f>M17*0.95</f>
        <v>299.25</v>
      </c>
      <c r="O17" s="15">
        <f>M17*0.9</f>
        <v>283.5</v>
      </c>
      <c r="P17" s="16">
        <f>M17*0.85</f>
        <v>267.75</v>
      </c>
      <c r="Q17" s="16">
        <f>M17*0.8</f>
        <v>252</v>
      </c>
      <c r="R17" s="46"/>
    </row>
    <row r="18" spans="1:18" ht="26.45" customHeight="1" x14ac:dyDescent="0.25">
      <c r="A18" s="83"/>
      <c r="B18" s="90"/>
      <c r="C18" s="93"/>
      <c r="D18" s="81"/>
      <c r="E18" s="96"/>
      <c r="F18" s="13" t="s">
        <v>9</v>
      </c>
      <c r="G18" s="44" t="s">
        <v>11</v>
      </c>
      <c r="H18" s="15">
        <v>147</v>
      </c>
      <c r="I18" s="16">
        <f t="shared" ref="I18:I21" si="20">H18*0.95</f>
        <v>139.65</v>
      </c>
      <c r="J18" s="15">
        <f t="shared" ref="J18:J21" si="21">H18*0.9</f>
        <v>132.30000000000001</v>
      </c>
      <c r="K18" s="16">
        <f t="shared" ref="K18:K21" si="22">H18*0.85</f>
        <v>124.95</v>
      </c>
      <c r="L18" s="16">
        <f t="shared" ref="L18:L21" si="23">H18*0.8</f>
        <v>117.60000000000001</v>
      </c>
      <c r="M18" s="15">
        <v>147</v>
      </c>
      <c r="N18" s="16">
        <f t="shared" ref="N18:N21" si="24">M18*0.95</f>
        <v>139.65</v>
      </c>
      <c r="O18" s="15">
        <f t="shared" ref="O18:O21" si="25">M18*0.9</f>
        <v>132.30000000000001</v>
      </c>
      <c r="P18" s="16">
        <f t="shared" ref="P18:P21" si="26">M18*0.85</f>
        <v>124.95</v>
      </c>
      <c r="Q18" s="16">
        <f t="shared" ref="Q18:Q21" si="27">M18*0.8</f>
        <v>117.60000000000001</v>
      </c>
      <c r="R18" s="47"/>
    </row>
    <row r="19" spans="1:18" ht="26.45" customHeight="1" x14ac:dyDescent="0.25">
      <c r="A19" s="83"/>
      <c r="B19" s="90"/>
      <c r="C19" s="93"/>
      <c r="D19" s="81"/>
      <c r="E19" s="96"/>
      <c r="F19" s="24" t="s">
        <v>15</v>
      </c>
      <c r="G19" s="44" t="s">
        <v>12</v>
      </c>
      <c r="H19" s="15">
        <v>231</v>
      </c>
      <c r="I19" s="16">
        <f t="shared" si="20"/>
        <v>219.45</v>
      </c>
      <c r="J19" s="15">
        <f t="shared" si="21"/>
        <v>207.9</v>
      </c>
      <c r="K19" s="16">
        <f t="shared" si="22"/>
        <v>196.35</v>
      </c>
      <c r="L19" s="16">
        <f t="shared" si="23"/>
        <v>184.8</v>
      </c>
      <c r="M19" s="15">
        <v>231</v>
      </c>
      <c r="N19" s="16">
        <f t="shared" si="24"/>
        <v>219.45</v>
      </c>
      <c r="O19" s="15">
        <f t="shared" si="25"/>
        <v>207.9</v>
      </c>
      <c r="P19" s="16">
        <f t="shared" si="26"/>
        <v>196.35</v>
      </c>
      <c r="Q19" s="16">
        <f t="shared" si="27"/>
        <v>184.8</v>
      </c>
      <c r="R19" s="47"/>
    </row>
    <row r="20" spans="1:18" ht="26.45" customHeight="1" x14ac:dyDescent="0.25">
      <c r="A20" s="83"/>
      <c r="B20" s="90"/>
      <c r="C20" s="93"/>
      <c r="D20" s="81"/>
      <c r="E20" s="96"/>
      <c r="F20" s="24" t="s">
        <v>15</v>
      </c>
      <c r="G20" s="44" t="s">
        <v>13</v>
      </c>
      <c r="H20" s="15">
        <v>493.5</v>
      </c>
      <c r="I20" s="16">
        <f t="shared" si="20"/>
        <v>468.82499999999999</v>
      </c>
      <c r="J20" s="15">
        <f t="shared" si="21"/>
        <v>444.15000000000003</v>
      </c>
      <c r="K20" s="16">
        <f t="shared" si="22"/>
        <v>419.47499999999997</v>
      </c>
      <c r="L20" s="16">
        <f t="shared" si="23"/>
        <v>394.8</v>
      </c>
      <c r="M20" s="15">
        <v>493.5</v>
      </c>
      <c r="N20" s="16">
        <f t="shared" si="24"/>
        <v>468.82499999999999</v>
      </c>
      <c r="O20" s="15">
        <f t="shared" si="25"/>
        <v>444.15000000000003</v>
      </c>
      <c r="P20" s="16">
        <f t="shared" si="26"/>
        <v>419.47499999999997</v>
      </c>
      <c r="Q20" s="16">
        <f t="shared" si="27"/>
        <v>394.8</v>
      </c>
      <c r="R20" s="47"/>
    </row>
    <row r="21" spans="1:18" ht="26.45" customHeight="1" x14ac:dyDescent="0.25">
      <c r="A21" s="83"/>
      <c r="B21" s="91"/>
      <c r="C21" s="94"/>
      <c r="D21" s="82"/>
      <c r="E21" s="97"/>
      <c r="F21" s="24" t="s">
        <v>15</v>
      </c>
      <c r="G21" s="41" t="s">
        <v>14</v>
      </c>
      <c r="H21" s="42">
        <v>871.5</v>
      </c>
      <c r="I21" s="43">
        <f t="shared" si="20"/>
        <v>827.92499999999995</v>
      </c>
      <c r="J21" s="42">
        <f t="shared" si="21"/>
        <v>784.35</v>
      </c>
      <c r="K21" s="43">
        <f t="shared" si="22"/>
        <v>740.77499999999998</v>
      </c>
      <c r="L21" s="43">
        <f t="shared" si="23"/>
        <v>697.2</v>
      </c>
      <c r="M21" s="42">
        <v>871.5</v>
      </c>
      <c r="N21" s="43">
        <f t="shared" si="24"/>
        <v>827.92499999999995</v>
      </c>
      <c r="O21" s="42">
        <f t="shared" si="25"/>
        <v>784.35</v>
      </c>
      <c r="P21" s="43">
        <f t="shared" si="26"/>
        <v>740.77499999999998</v>
      </c>
      <c r="Q21" s="43">
        <f t="shared" si="27"/>
        <v>697.2</v>
      </c>
      <c r="R21" s="47"/>
    </row>
    <row r="22" spans="1:18" ht="26.45" customHeight="1" x14ac:dyDescent="0.25">
      <c r="A22" s="83">
        <v>4</v>
      </c>
      <c r="B22" s="87">
        <v>107</v>
      </c>
      <c r="C22" s="88"/>
      <c r="D22" s="26"/>
      <c r="E22" s="86" t="s">
        <v>97</v>
      </c>
      <c r="F22" s="24" t="s">
        <v>15</v>
      </c>
      <c r="G22" s="14" t="s">
        <v>10</v>
      </c>
      <c r="H22" s="15">
        <v>315</v>
      </c>
      <c r="I22" s="16">
        <f>H22*0.95</f>
        <v>299.25</v>
      </c>
      <c r="J22" s="15">
        <f>H22*0.9</f>
        <v>283.5</v>
      </c>
      <c r="K22" s="16">
        <f>H22*0.85</f>
        <v>267.75</v>
      </c>
      <c r="L22" s="16">
        <f>H22*0.8</f>
        <v>252</v>
      </c>
      <c r="M22" s="15">
        <v>315</v>
      </c>
      <c r="N22" s="16">
        <f>M22*0.95</f>
        <v>299.25</v>
      </c>
      <c r="O22" s="15">
        <f>M22*0.9</f>
        <v>283.5</v>
      </c>
      <c r="P22" s="16">
        <f>M22*0.85</f>
        <v>267.75</v>
      </c>
      <c r="Q22" s="16">
        <f>M22*0.8</f>
        <v>252</v>
      </c>
      <c r="R22" s="46"/>
    </row>
    <row r="23" spans="1:18" ht="26.45" customHeight="1" x14ac:dyDescent="0.25">
      <c r="A23" s="83"/>
      <c r="B23" s="87"/>
      <c r="C23" s="88"/>
      <c r="D23" s="26"/>
      <c r="E23" s="86"/>
      <c r="F23" s="24" t="s">
        <v>15</v>
      </c>
      <c r="G23" s="44" t="s">
        <v>11</v>
      </c>
      <c r="H23" s="15">
        <v>147</v>
      </c>
      <c r="I23" s="16">
        <f t="shared" ref="I23:I26" si="28">H23*0.95</f>
        <v>139.65</v>
      </c>
      <c r="J23" s="15">
        <f t="shared" ref="J23:J26" si="29">H23*0.9</f>
        <v>132.30000000000001</v>
      </c>
      <c r="K23" s="16">
        <f t="shared" ref="K23:K26" si="30">H23*0.85</f>
        <v>124.95</v>
      </c>
      <c r="L23" s="16">
        <f t="shared" ref="L23:L26" si="31">H23*0.8</f>
        <v>117.60000000000001</v>
      </c>
      <c r="M23" s="15">
        <v>147</v>
      </c>
      <c r="N23" s="16">
        <f t="shared" ref="N23:N26" si="32">M23*0.95</f>
        <v>139.65</v>
      </c>
      <c r="O23" s="15">
        <f t="shared" ref="O23:O26" si="33">M23*0.9</f>
        <v>132.30000000000001</v>
      </c>
      <c r="P23" s="16">
        <f t="shared" ref="P23:P26" si="34">M23*0.85</f>
        <v>124.95</v>
      </c>
      <c r="Q23" s="16">
        <f t="shared" ref="Q23:Q26" si="35">M23*0.8</f>
        <v>117.60000000000001</v>
      </c>
      <c r="R23" s="47"/>
    </row>
    <row r="24" spans="1:18" ht="26.45" customHeight="1" x14ac:dyDescent="0.25">
      <c r="A24" s="83"/>
      <c r="B24" s="87"/>
      <c r="C24" s="88"/>
      <c r="D24" s="26"/>
      <c r="E24" s="86"/>
      <c r="F24" s="24" t="s">
        <v>15</v>
      </c>
      <c r="G24" s="44" t="s">
        <v>12</v>
      </c>
      <c r="H24" s="15">
        <v>231</v>
      </c>
      <c r="I24" s="16">
        <f t="shared" si="28"/>
        <v>219.45</v>
      </c>
      <c r="J24" s="15">
        <f t="shared" si="29"/>
        <v>207.9</v>
      </c>
      <c r="K24" s="16">
        <f t="shared" si="30"/>
        <v>196.35</v>
      </c>
      <c r="L24" s="16">
        <f t="shared" si="31"/>
        <v>184.8</v>
      </c>
      <c r="M24" s="15">
        <v>231</v>
      </c>
      <c r="N24" s="16">
        <f t="shared" si="32"/>
        <v>219.45</v>
      </c>
      <c r="O24" s="15">
        <f t="shared" si="33"/>
        <v>207.9</v>
      </c>
      <c r="P24" s="16">
        <f t="shared" si="34"/>
        <v>196.35</v>
      </c>
      <c r="Q24" s="16">
        <f t="shared" si="35"/>
        <v>184.8</v>
      </c>
      <c r="R24" s="47"/>
    </row>
    <row r="25" spans="1:18" ht="26.45" customHeight="1" x14ac:dyDescent="0.25">
      <c r="A25" s="83"/>
      <c r="B25" s="87"/>
      <c r="C25" s="88"/>
      <c r="D25" s="26"/>
      <c r="E25" s="86"/>
      <c r="F25" s="24" t="s">
        <v>15</v>
      </c>
      <c r="G25" s="44" t="s">
        <v>13</v>
      </c>
      <c r="H25" s="15">
        <v>493.5</v>
      </c>
      <c r="I25" s="16">
        <f t="shared" si="28"/>
        <v>468.82499999999999</v>
      </c>
      <c r="J25" s="15">
        <f t="shared" si="29"/>
        <v>444.15000000000003</v>
      </c>
      <c r="K25" s="16">
        <f t="shared" si="30"/>
        <v>419.47499999999997</v>
      </c>
      <c r="L25" s="16">
        <f t="shared" si="31"/>
        <v>394.8</v>
      </c>
      <c r="M25" s="15">
        <v>493.5</v>
      </c>
      <c r="N25" s="16">
        <f t="shared" si="32"/>
        <v>468.82499999999999</v>
      </c>
      <c r="O25" s="15">
        <f t="shared" si="33"/>
        <v>444.15000000000003</v>
      </c>
      <c r="P25" s="16">
        <f t="shared" si="34"/>
        <v>419.47499999999997</v>
      </c>
      <c r="Q25" s="16">
        <f t="shared" si="35"/>
        <v>394.8</v>
      </c>
      <c r="R25" s="47"/>
    </row>
    <row r="26" spans="1:18" ht="26.45" customHeight="1" x14ac:dyDescent="0.25">
      <c r="A26" s="83"/>
      <c r="B26" s="87"/>
      <c r="C26" s="88"/>
      <c r="D26" s="26"/>
      <c r="E26" s="86"/>
      <c r="F26" s="24" t="s">
        <v>15</v>
      </c>
      <c r="G26" s="41" t="s">
        <v>14</v>
      </c>
      <c r="H26" s="42">
        <v>871.5</v>
      </c>
      <c r="I26" s="43">
        <f t="shared" si="28"/>
        <v>827.92499999999995</v>
      </c>
      <c r="J26" s="42">
        <f t="shared" si="29"/>
        <v>784.35</v>
      </c>
      <c r="K26" s="43">
        <f t="shared" si="30"/>
        <v>740.77499999999998</v>
      </c>
      <c r="L26" s="43">
        <f t="shared" si="31"/>
        <v>697.2</v>
      </c>
      <c r="M26" s="42">
        <v>871.5</v>
      </c>
      <c r="N26" s="43">
        <f t="shared" si="32"/>
        <v>827.92499999999995</v>
      </c>
      <c r="O26" s="42">
        <f t="shared" si="33"/>
        <v>784.35</v>
      </c>
      <c r="P26" s="43">
        <f t="shared" si="34"/>
        <v>740.77499999999998</v>
      </c>
      <c r="Q26" s="43">
        <f t="shared" si="35"/>
        <v>697.2</v>
      </c>
      <c r="R26" s="47"/>
    </row>
    <row r="27" spans="1:18" ht="26.45" customHeight="1" x14ac:dyDescent="0.25">
      <c r="A27" s="83">
        <v>5</v>
      </c>
      <c r="B27" s="87">
        <v>108</v>
      </c>
      <c r="C27" s="88"/>
      <c r="D27" s="26"/>
      <c r="E27" s="86" t="s">
        <v>98</v>
      </c>
      <c r="F27" s="24" t="s">
        <v>15</v>
      </c>
      <c r="G27" s="14" t="s">
        <v>10</v>
      </c>
      <c r="H27" s="15">
        <v>315</v>
      </c>
      <c r="I27" s="16">
        <f>H27*0.95</f>
        <v>299.25</v>
      </c>
      <c r="J27" s="15">
        <f>H27*0.9</f>
        <v>283.5</v>
      </c>
      <c r="K27" s="16">
        <f>H27*0.85</f>
        <v>267.75</v>
      </c>
      <c r="L27" s="16">
        <f>H27*0.8</f>
        <v>252</v>
      </c>
      <c r="M27" s="15">
        <v>315</v>
      </c>
      <c r="N27" s="16">
        <f>M27*0.95</f>
        <v>299.25</v>
      </c>
      <c r="O27" s="15">
        <f>M27*0.9</f>
        <v>283.5</v>
      </c>
      <c r="P27" s="16">
        <f>M27*0.85</f>
        <v>267.75</v>
      </c>
      <c r="Q27" s="16">
        <f>M27*0.8</f>
        <v>252</v>
      </c>
      <c r="R27" s="46"/>
    </row>
    <row r="28" spans="1:18" ht="26.45" customHeight="1" x14ac:dyDescent="0.25">
      <c r="A28" s="83"/>
      <c r="B28" s="87"/>
      <c r="C28" s="88"/>
      <c r="D28" s="26"/>
      <c r="E28" s="86"/>
      <c r="F28" s="24" t="s">
        <v>15</v>
      </c>
      <c r="G28" s="44" t="s">
        <v>11</v>
      </c>
      <c r="H28" s="15">
        <v>147</v>
      </c>
      <c r="I28" s="16">
        <f t="shared" ref="I28:I31" si="36">H28*0.95</f>
        <v>139.65</v>
      </c>
      <c r="J28" s="15">
        <f t="shared" ref="J28:J31" si="37">H28*0.9</f>
        <v>132.30000000000001</v>
      </c>
      <c r="K28" s="16">
        <f t="shared" ref="K28:K31" si="38">H28*0.85</f>
        <v>124.95</v>
      </c>
      <c r="L28" s="16">
        <f t="shared" ref="L28:L31" si="39">H28*0.8</f>
        <v>117.60000000000001</v>
      </c>
      <c r="M28" s="15">
        <v>147</v>
      </c>
      <c r="N28" s="16">
        <f t="shared" ref="N28:N31" si="40">M28*0.95</f>
        <v>139.65</v>
      </c>
      <c r="O28" s="15">
        <f t="shared" ref="O28:O31" si="41">M28*0.9</f>
        <v>132.30000000000001</v>
      </c>
      <c r="P28" s="16">
        <f t="shared" ref="P28:P31" si="42">M28*0.85</f>
        <v>124.95</v>
      </c>
      <c r="Q28" s="16">
        <f t="shared" ref="Q28:Q31" si="43">M28*0.8</f>
        <v>117.60000000000001</v>
      </c>
      <c r="R28" s="47"/>
    </row>
    <row r="29" spans="1:18" ht="26.45" customHeight="1" x14ac:dyDescent="0.25">
      <c r="A29" s="83"/>
      <c r="B29" s="87"/>
      <c r="C29" s="88"/>
      <c r="D29" s="26"/>
      <c r="E29" s="86"/>
      <c r="F29" s="24" t="s">
        <v>15</v>
      </c>
      <c r="G29" s="44" t="s">
        <v>12</v>
      </c>
      <c r="H29" s="15">
        <v>231</v>
      </c>
      <c r="I29" s="16">
        <f t="shared" si="36"/>
        <v>219.45</v>
      </c>
      <c r="J29" s="15">
        <f t="shared" si="37"/>
        <v>207.9</v>
      </c>
      <c r="K29" s="16">
        <f t="shared" si="38"/>
        <v>196.35</v>
      </c>
      <c r="L29" s="16">
        <f t="shared" si="39"/>
        <v>184.8</v>
      </c>
      <c r="M29" s="15">
        <v>231</v>
      </c>
      <c r="N29" s="16">
        <f t="shared" si="40"/>
        <v>219.45</v>
      </c>
      <c r="O29" s="15">
        <f t="shared" si="41"/>
        <v>207.9</v>
      </c>
      <c r="P29" s="16">
        <f t="shared" si="42"/>
        <v>196.35</v>
      </c>
      <c r="Q29" s="16">
        <f t="shared" si="43"/>
        <v>184.8</v>
      </c>
      <c r="R29" s="47"/>
    </row>
    <row r="30" spans="1:18" ht="26.45" customHeight="1" x14ac:dyDescent="0.25">
      <c r="A30" s="83"/>
      <c r="B30" s="87"/>
      <c r="C30" s="88"/>
      <c r="D30" s="26"/>
      <c r="E30" s="86"/>
      <c r="F30" s="24" t="s">
        <v>15</v>
      </c>
      <c r="G30" s="44" t="s">
        <v>13</v>
      </c>
      <c r="H30" s="15">
        <v>493.5</v>
      </c>
      <c r="I30" s="16">
        <f t="shared" si="36"/>
        <v>468.82499999999999</v>
      </c>
      <c r="J30" s="15">
        <f t="shared" si="37"/>
        <v>444.15000000000003</v>
      </c>
      <c r="K30" s="16">
        <f t="shared" si="38"/>
        <v>419.47499999999997</v>
      </c>
      <c r="L30" s="16">
        <f t="shared" si="39"/>
        <v>394.8</v>
      </c>
      <c r="M30" s="15">
        <v>493.5</v>
      </c>
      <c r="N30" s="16">
        <f t="shared" si="40"/>
        <v>468.82499999999999</v>
      </c>
      <c r="O30" s="15">
        <f t="shared" si="41"/>
        <v>444.15000000000003</v>
      </c>
      <c r="P30" s="16">
        <f t="shared" si="42"/>
        <v>419.47499999999997</v>
      </c>
      <c r="Q30" s="16">
        <f t="shared" si="43"/>
        <v>394.8</v>
      </c>
      <c r="R30" s="47"/>
    </row>
    <row r="31" spans="1:18" ht="24" customHeight="1" x14ac:dyDescent="0.25">
      <c r="A31" s="83"/>
      <c r="B31" s="87"/>
      <c r="C31" s="88"/>
      <c r="D31" s="26"/>
      <c r="E31" s="86"/>
      <c r="F31" s="24" t="s">
        <v>15</v>
      </c>
      <c r="G31" s="41" t="s">
        <v>14</v>
      </c>
      <c r="H31" s="42">
        <v>871.5</v>
      </c>
      <c r="I31" s="43">
        <f t="shared" si="36"/>
        <v>827.92499999999995</v>
      </c>
      <c r="J31" s="42">
        <f t="shared" si="37"/>
        <v>784.35</v>
      </c>
      <c r="K31" s="43">
        <f t="shared" si="38"/>
        <v>740.77499999999998</v>
      </c>
      <c r="L31" s="43">
        <f t="shared" si="39"/>
        <v>697.2</v>
      </c>
      <c r="M31" s="42">
        <v>871.5</v>
      </c>
      <c r="N31" s="43">
        <f t="shared" si="40"/>
        <v>827.92499999999995</v>
      </c>
      <c r="O31" s="42">
        <f t="shared" si="41"/>
        <v>784.35</v>
      </c>
      <c r="P31" s="43">
        <f t="shared" si="42"/>
        <v>740.77499999999998</v>
      </c>
      <c r="Q31" s="43">
        <f t="shared" si="43"/>
        <v>697.2</v>
      </c>
      <c r="R31" s="47"/>
    </row>
    <row r="32" spans="1:18" ht="26.45" customHeight="1" x14ac:dyDescent="0.25">
      <c r="A32" s="83">
        <v>6</v>
      </c>
      <c r="B32" s="87">
        <v>116</v>
      </c>
      <c r="C32" s="88"/>
      <c r="D32" s="26"/>
      <c r="E32" s="86" t="s">
        <v>99</v>
      </c>
      <c r="F32" s="24" t="s">
        <v>15</v>
      </c>
      <c r="G32" s="14" t="s">
        <v>10</v>
      </c>
      <c r="H32" s="15">
        <v>315</v>
      </c>
      <c r="I32" s="16">
        <f>H32*0.95</f>
        <v>299.25</v>
      </c>
      <c r="J32" s="15">
        <f>H32*0.9</f>
        <v>283.5</v>
      </c>
      <c r="K32" s="16">
        <f>H32*0.85</f>
        <v>267.75</v>
      </c>
      <c r="L32" s="16">
        <f>H32*0.8</f>
        <v>252</v>
      </c>
      <c r="M32" s="15">
        <v>315</v>
      </c>
      <c r="N32" s="16">
        <f>M32*0.95</f>
        <v>299.25</v>
      </c>
      <c r="O32" s="15">
        <f>M32*0.9</f>
        <v>283.5</v>
      </c>
      <c r="P32" s="16">
        <f>M32*0.85</f>
        <v>267.75</v>
      </c>
      <c r="Q32" s="16">
        <f>M32*0.8</f>
        <v>252</v>
      </c>
      <c r="R32" s="46"/>
    </row>
    <row r="33" spans="1:18" ht="26.45" customHeight="1" x14ac:dyDescent="0.25">
      <c r="A33" s="83"/>
      <c r="B33" s="87"/>
      <c r="C33" s="88"/>
      <c r="D33" s="26"/>
      <c r="E33" s="86"/>
      <c r="F33" s="13" t="s">
        <v>9</v>
      </c>
      <c r="G33" s="44" t="s">
        <v>11</v>
      </c>
      <c r="H33" s="15">
        <v>147</v>
      </c>
      <c r="I33" s="16">
        <f t="shared" ref="I33:I36" si="44">H33*0.95</f>
        <v>139.65</v>
      </c>
      <c r="J33" s="15">
        <f t="shared" ref="J33:J36" si="45">H33*0.9</f>
        <v>132.30000000000001</v>
      </c>
      <c r="K33" s="16">
        <f t="shared" ref="K33:K36" si="46">H33*0.85</f>
        <v>124.95</v>
      </c>
      <c r="L33" s="16">
        <f t="shared" ref="L33:L36" si="47">H33*0.8</f>
        <v>117.60000000000001</v>
      </c>
      <c r="M33" s="15">
        <v>147</v>
      </c>
      <c r="N33" s="16">
        <f t="shared" ref="N33:N36" si="48">M33*0.95</f>
        <v>139.65</v>
      </c>
      <c r="O33" s="15">
        <f t="shared" ref="O33:O36" si="49">M33*0.9</f>
        <v>132.30000000000001</v>
      </c>
      <c r="P33" s="16">
        <f t="shared" ref="P33:P36" si="50">M33*0.85</f>
        <v>124.95</v>
      </c>
      <c r="Q33" s="16">
        <f t="shared" ref="Q33:Q36" si="51">M33*0.8</f>
        <v>117.60000000000001</v>
      </c>
      <c r="R33" s="47"/>
    </row>
    <row r="34" spans="1:18" ht="26.45" customHeight="1" x14ac:dyDescent="0.25">
      <c r="A34" s="83"/>
      <c r="B34" s="87"/>
      <c r="C34" s="88"/>
      <c r="D34" s="26"/>
      <c r="E34" s="86"/>
      <c r="F34" s="24" t="s">
        <v>15</v>
      </c>
      <c r="G34" s="44" t="s">
        <v>12</v>
      </c>
      <c r="H34" s="15">
        <v>231</v>
      </c>
      <c r="I34" s="16">
        <f t="shared" si="44"/>
        <v>219.45</v>
      </c>
      <c r="J34" s="15">
        <f t="shared" si="45"/>
        <v>207.9</v>
      </c>
      <c r="K34" s="16">
        <f t="shared" si="46"/>
        <v>196.35</v>
      </c>
      <c r="L34" s="16">
        <f t="shared" si="47"/>
        <v>184.8</v>
      </c>
      <c r="M34" s="15">
        <v>231</v>
      </c>
      <c r="N34" s="16">
        <f t="shared" si="48"/>
        <v>219.45</v>
      </c>
      <c r="O34" s="15">
        <f t="shared" si="49"/>
        <v>207.9</v>
      </c>
      <c r="P34" s="16">
        <f t="shared" si="50"/>
        <v>196.35</v>
      </c>
      <c r="Q34" s="16">
        <f t="shared" si="51"/>
        <v>184.8</v>
      </c>
      <c r="R34" s="47"/>
    </row>
    <row r="35" spans="1:18" ht="26.45" customHeight="1" x14ac:dyDescent="0.25">
      <c r="A35" s="83"/>
      <c r="B35" s="87"/>
      <c r="C35" s="88"/>
      <c r="D35" s="26"/>
      <c r="E35" s="86"/>
      <c r="F35" s="13" t="s">
        <v>9</v>
      </c>
      <c r="G35" s="44" t="s">
        <v>13</v>
      </c>
      <c r="H35" s="15">
        <v>493.5</v>
      </c>
      <c r="I35" s="16">
        <f t="shared" si="44"/>
        <v>468.82499999999999</v>
      </c>
      <c r="J35" s="15">
        <f t="shared" si="45"/>
        <v>444.15000000000003</v>
      </c>
      <c r="K35" s="16">
        <f t="shared" si="46"/>
        <v>419.47499999999997</v>
      </c>
      <c r="L35" s="16">
        <f t="shared" si="47"/>
        <v>394.8</v>
      </c>
      <c r="M35" s="15">
        <v>493.5</v>
      </c>
      <c r="N35" s="16">
        <f t="shared" si="48"/>
        <v>468.82499999999999</v>
      </c>
      <c r="O35" s="15">
        <f t="shared" si="49"/>
        <v>444.15000000000003</v>
      </c>
      <c r="P35" s="16">
        <f t="shared" si="50"/>
        <v>419.47499999999997</v>
      </c>
      <c r="Q35" s="16">
        <f t="shared" si="51"/>
        <v>394.8</v>
      </c>
      <c r="R35" s="47"/>
    </row>
    <row r="36" spans="1:18" ht="26.45" customHeight="1" x14ac:dyDescent="0.25">
      <c r="A36" s="83"/>
      <c r="B36" s="87"/>
      <c r="C36" s="88"/>
      <c r="D36" s="26"/>
      <c r="E36" s="86"/>
      <c r="F36" s="13" t="s">
        <v>9</v>
      </c>
      <c r="G36" s="41" t="s">
        <v>14</v>
      </c>
      <c r="H36" s="42">
        <v>871.5</v>
      </c>
      <c r="I36" s="43">
        <f t="shared" si="44"/>
        <v>827.92499999999995</v>
      </c>
      <c r="J36" s="42">
        <f t="shared" si="45"/>
        <v>784.35</v>
      </c>
      <c r="K36" s="43">
        <f t="shared" si="46"/>
        <v>740.77499999999998</v>
      </c>
      <c r="L36" s="43">
        <f t="shared" si="47"/>
        <v>697.2</v>
      </c>
      <c r="M36" s="42">
        <v>871.5</v>
      </c>
      <c r="N36" s="43">
        <f t="shared" si="48"/>
        <v>827.92499999999995</v>
      </c>
      <c r="O36" s="42">
        <f t="shared" si="49"/>
        <v>784.35</v>
      </c>
      <c r="P36" s="43">
        <f t="shared" si="50"/>
        <v>740.77499999999998</v>
      </c>
      <c r="Q36" s="43">
        <f t="shared" si="51"/>
        <v>697.2</v>
      </c>
      <c r="R36" s="47"/>
    </row>
    <row r="37" spans="1:18" ht="26.45" customHeight="1" x14ac:dyDescent="0.25">
      <c r="A37" s="83">
        <v>7</v>
      </c>
      <c r="B37" s="87">
        <v>117</v>
      </c>
      <c r="C37" s="85"/>
      <c r="D37" s="79"/>
      <c r="E37" s="86" t="s">
        <v>100</v>
      </c>
      <c r="F37" s="24" t="s">
        <v>15</v>
      </c>
      <c r="G37" s="14" t="s">
        <v>10</v>
      </c>
      <c r="H37" s="15">
        <v>315</v>
      </c>
      <c r="I37" s="16">
        <f>H37*0.95</f>
        <v>299.25</v>
      </c>
      <c r="J37" s="15">
        <f>H37*0.9</f>
        <v>283.5</v>
      </c>
      <c r="K37" s="16">
        <f>H37*0.85</f>
        <v>267.75</v>
      </c>
      <c r="L37" s="16">
        <f>H37*0.8</f>
        <v>252</v>
      </c>
      <c r="M37" s="15">
        <v>315</v>
      </c>
      <c r="N37" s="16">
        <f>M37*0.95</f>
        <v>299.25</v>
      </c>
      <c r="O37" s="15">
        <f>M37*0.9</f>
        <v>283.5</v>
      </c>
      <c r="P37" s="16">
        <f>M37*0.85</f>
        <v>267.75</v>
      </c>
      <c r="Q37" s="16">
        <f>M37*0.8</f>
        <v>252</v>
      </c>
      <c r="R37" s="46"/>
    </row>
    <row r="38" spans="1:18" ht="26.45" customHeight="1" x14ac:dyDescent="0.25">
      <c r="A38" s="83"/>
      <c r="B38" s="87"/>
      <c r="C38" s="85"/>
      <c r="D38" s="79"/>
      <c r="E38" s="86"/>
      <c r="F38" s="24" t="s">
        <v>15</v>
      </c>
      <c r="G38" s="44" t="s">
        <v>11</v>
      </c>
      <c r="H38" s="15">
        <v>147</v>
      </c>
      <c r="I38" s="16">
        <f t="shared" ref="I38:I40" si="52">H38*0.95</f>
        <v>139.65</v>
      </c>
      <c r="J38" s="15">
        <f t="shared" ref="J38:J40" si="53">H38*0.9</f>
        <v>132.30000000000001</v>
      </c>
      <c r="K38" s="16">
        <f t="shared" ref="K38:K40" si="54">H38*0.85</f>
        <v>124.95</v>
      </c>
      <c r="L38" s="16">
        <f t="shared" ref="L38:L40" si="55">H38*0.8</f>
        <v>117.60000000000001</v>
      </c>
      <c r="M38" s="15">
        <v>147</v>
      </c>
      <c r="N38" s="16">
        <f t="shared" ref="N38:N41" si="56">M38*0.95</f>
        <v>139.65</v>
      </c>
      <c r="O38" s="15">
        <f t="shared" ref="O38:O41" si="57">M38*0.9</f>
        <v>132.30000000000001</v>
      </c>
      <c r="P38" s="16">
        <f t="shared" ref="P38:P41" si="58">M38*0.85</f>
        <v>124.95</v>
      </c>
      <c r="Q38" s="16">
        <f t="shared" ref="Q38:Q41" si="59">M38*0.8</f>
        <v>117.60000000000001</v>
      </c>
      <c r="R38" s="47"/>
    </row>
    <row r="39" spans="1:18" ht="26.45" customHeight="1" x14ac:dyDescent="0.25">
      <c r="A39" s="83"/>
      <c r="B39" s="87"/>
      <c r="C39" s="85"/>
      <c r="D39" s="79"/>
      <c r="E39" s="86"/>
      <c r="F39" s="24" t="s">
        <v>15</v>
      </c>
      <c r="G39" s="44" t="s">
        <v>12</v>
      </c>
      <c r="H39" s="15">
        <v>231</v>
      </c>
      <c r="I39" s="16">
        <f t="shared" si="52"/>
        <v>219.45</v>
      </c>
      <c r="J39" s="15">
        <f t="shared" si="53"/>
        <v>207.9</v>
      </c>
      <c r="K39" s="16">
        <f t="shared" si="54"/>
        <v>196.35</v>
      </c>
      <c r="L39" s="16">
        <f t="shared" si="55"/>
        <v>184.8</v>
      </c>
      <c r="M39" s="15">
        <v>231</v>
      </c>
      <c r="N39" s="16">
        <f t="shared" si="56"/>
        <v>219.45</v>
      </c>
      <c r="O39" s="15">
        <f t="shared" si="57"/>
        <v>207.9</v>
      </c>
      <c r="P39" s="16">
        <f t="shared" si="58"/>
        <v>196.35</v>
      </c>
      <c r="Q39" s="16">
        <f t="shared" si="59"/>
        <v>184.8</v>
      </c>
      <c r="R39" s="47"/>
    </row>
    <row r="40" spans="1:18" ht="25.15" customHeight="1" x14ac:dyDescent="0.25">
      <c r="A40" s="83"/>
      <c r="B40" s="87"/>
      <c r="C40" s="85"/>
      <c r="D40" s="79"/>
      <c r="E40" s="86"/>
      <c r="F40" s="24" t="s">
        <v>15</v>
      </c>
      <c r="G40" s="44" t="s">
        <v>13</v>
      </c>
      <c r="H40" s="15">
        <v>493.5</v>
      </c>
      <c r="I40" s="16">
        <f t="shared" si="52"/>
        <v>468.82499999999999</v>
      </c>
      <c r="J40" s="15">
        <f t="shared" si="53"/>
        <v>444.15000000000003</v>
      </c>
      <c r="K40" s="16">
        <f t="shared" si="54"/>
        <v>419.47499999999997</v>
      </c>
      <c r="L40" s="16">
        <f t="shared" si="55"/>
        <v>394.8</v>
      </c>
      <c r="M40" s="15">
        <v>493.5</v>
      </c>
      <c r="N40" s="16">
        <f t="shared" si="56"/>
        <v>468.82499999999999</v>
      </c>
      <c r="O40" s="15">
        <f t="shared" si="57"/>
        <v>444.15000000000003</v>
      </c>
      <c r="P40" s="16">
        <f t="shared" si="58"/>
        <v>419.47499999999997</v>
      </c>
      <c r="Q40" s="16">
        <f t="shared" si="59"/>
        <v>394.8</v>
      </c>
      <c r="R40" s="47"/>
    </row>
    <row r="41" spans="1:18" ht="24.6" customHeight="1" x14ac:dyDescent="0.25">
      <c r="A41" s="83"/>
      <c r="B41" s="87"/>
      <c r="C41" s="85"/>
      <c r="D41" s="79"/>
      <c r="E41" s="86"/>
      <c r="F41" s="24" t="s">
        <v>15</v>
      </c>
      <c r="G41" s="41" t="s">
        <v>14</v>
      </c>
      <c r="H41" s="42">
        <v>871.5</v>
      </c>
      <c r="I41" s="43">
        <f t="shared" ref="I41" si="60">H41*0.95</f>
        <v>827.92499999999995</v>
      </c>
      <c r="J41" s="42">
        <f t="shared" ref="J41" si="61">H41*0.9</f>
        <v>784.35</v>
      </c>
      <c r="K41" s="43">
        <f t="shared" ref="K41" si="62">H41*0.85</f>
        <v>740.77499999999998</v>
      </c>
      <c r="L41" s="43">
        <f t="shared" ref="L41" si="63">H41*0.8</f>
        <v>697.2</v>
      </c>
      <c r="M41" s="42">
        <v>871.5</v>
      </c>
      <c r="N41" s="43">
        <f t="shared" si="56"/>
        <v>827.92499999999995</v>
      </c>
      <c r="O41" s="42">
        <f t="shared" si="57"/>
        <v>784.35</v>
      </c>
      <c r="P41" s="43">
        <f t="shared" si="58"/>
        <v>740.77499999999998</v>
      </c>
      <c r="Q41" s="43">
        <f t="shared" si="59"/>
        <v>697.2</v>
      </c>
      <c r="R41" s="47"/>
    </row>
    <row r="42" spans="1:18" ht="26.45" customHeight="1" x14ac:dyDescent="0.25">
      <c r="A42" s="83">
        <v>8</v>
      </c>
      <c r="B42" s="87">
        <v>55</v>
      </c>
      <c r="C42" s="88"/>
      <c r="D42" s="26"/>
      <c r="E42" s="86" t="s">
        <v>101</v>
      </c>
      <c r="F42" s="24" t="s">
        <v>15</v>
      </c>
      <c r="G42" s="14" t="s">
        <v>10</v>
      </c>
      <c r="H42" s="15">
        <v>315</v>
      </c>
      <c r="I42" s="16">
        <f>H42*0.95</f>
        <v>299.25</v>
      </c>
      <c r="J42" s="15">
        <f>H42*0.9</f>
        <v>283.5</v>
      </c>
      <c r="K42" s="16">
        <f>H42*0.85</f>
        <v>267.75</v>
      </c>
      <c r="L42" s="16">
        <f>H42*0.8</f>
        <v>252</v>
      </c>
      <c r="M42" s="15">
        <v>315</v>
      </c>
      <c r="N42" s="16">
        <f>M42*0.95</f>
        <v>299.25</v>
      </c>
      <c r="O42" s="15">
        <f>M42*0.9</f>
        <v>283.5</v>
      </c>
      <c r="P42" s="16">
        <f>M42*0.85</f>
        <v>267.75</v>
      </c>
      <c r="Q42" s="16">
        <f>M42*0.8</f>
        <v>252</v>
      </c>
      <c r="R42" s="46"/>
    </row>
    <row r="43" spans="1:18" ht="26.45" customHeight="1" x14ac:dyDescent="0.25">
      <c r="A43" s="83"/>
      <c r="B43" s="87"/>
      <c r="C43" s="88"/>
      <c r="D43" s="26"/>
      <c r="E43" s="86"/>
      <c r="F43" s="24" t="s">
        <v>15</v>
      </c>
      <c r="G43" s="44" t="s">
        <v>11</v>
      </c>
      <c r="H43" s="15">
        <v>147</v>
      </c>
      <c r="I43" s="16">
        <f t="shared" ref="I43:I46" si="64">H43*0.95</f>
        <v>139.65</v>
      </c>
      <c r="J43" s="15">
        <f t="shared" ref="J43:J46" si="65">H43*0.9</f>
        <v>132.30000000000001</v>
      </c>
      <c r="K43" s="16">
        <f t="shared" ref="K43:K46" si="66">H43*0.85</f>
        <v>124.95</v>
      </c>
      <c r="L43" s="16">
        <f t="shared" ref="L43:L46" si="67">H43*0.8</f>
        <v>117.60000000000001</v>
      </c>
      <c r="M43" s="15">
        <v>147</v>
      </c>
      <c r="N43" s="16">
        <f t="shared" ref="N43:N46" si="68">M43*0.95</f>
        <v>139.65</v>
      </c>
      <c r="O43" s="15">
        <f t="shared" ref="O43:O46" si="69">M43*0.9</f>
        <v>132.30000000000001</v>
      </c>
      <c r="P43" s="16">
        <f t="shared" ref="P43:P46" si="70">M43*0.85</f>
        <v>124.95</v>
      </c>
      <c r="Q43" s="16">
        <f t="shared" ref="Q43:Q46" si="71">M43*0.8</f>
        <v>117.60000000000001</v>
      </c>
      <c r="R43" s="47"/>
    </row>
    <row r="44" spans="1:18" ht="26.45" customHeight="1" x14ac:dyDescent="0.25">
      <c r="A44" s="83"/>
      <c r="B44" s="87"/>
      <c r="C44" s="88"/>
      <c r="D44" s="26"/>
      <c r="E44" s="86"/>
      <c r="F44" s="24" t="s">
        <v>15</v>
      </c>
      <c r="G44" s="44" t="s">
        <v>12</v>
      </c>
      <c r="H44" s="15">
        <v>231</v>
      </c>
      <c r="I44" s="16">
        <f t="shared" si="64"/>
        <v>219.45</v>
      </c>
      <c r="J44" s="15">
        <f t="shared" si="65"/>
        <v>207.9</v>
      </c>
      <c r="K44" s="16">
        <f t="shared" si="66"/>
        <v>196.35</v>
      </c>
      <c r="L44" s="16">
        <f t="shared" si="67"/>
        <v>184.8</v>
      </c>
      <c r="M44" s="15">
        <v>231</v>
      </c>
      <c r="N44" s="16">
        <f t="shared" si="68"/>
        <v>219.45</v>
      </c>
      <c r="O44" s="15">
        <f t="shared" si="69"/>
        <v>207.9</v>
      </c>
      <c r="P44" s="16">
        <f t="shared" si="70"/>
        <v>196.35</v>
      </c>
      <c r="Q44" s="16">
        <f t="shared" si="71"/>
        <v>184.8</v>
      </c>
      <c r="R44" s="47"/>
    </row>
    <row r="45" spans="1:18" ht="26.45" customHeight="1" x14ac:dyDescent="0.25">
      <c r="A45" s="83"/>
      <c r="B45" s="87"/>
      <c r="C45" s="88"/>
      <c r="D45" s="26"/>
      <c r="E45" s="86"/>
      <c r="F45" s="24" t="s">
        <v>15</v>
      </c>
      <c r="G45" s="44" t="s">
        <v>13</v>
      </c>
      <c r="H45" s="15">
        <v>493.5</v>
      </c>
      <c r="I45" s="16">
        <f t="shared" si="64"/>
        <v>468.82499999999999</v>
      </c>
      <c r="J45" s="15">
        <f t="shared" si="65"/>
        <v>444.15000000000003</v>
      </c>
      <c r="K45" s="16">
        <f t="shared" si="66"/>
        <v>419.47499999999997</v>
      </c>
      <c r="L45" s="16">
        <f t="shared" si="67"/>
        <v>394.8</v>
      </c>
      <c r="M45" s="15">
        <v>493.5</v>
      </c>
      <c r="N45" s="16">
        <f t="shared" si="68"/>
        <v>468.82499999999999</v>
      </c>
      <c r="O45" s="15">
        <f t="shared" si="69"/>
        <v>444.15000000000003</v>
      </c>
      <c r="P45" s="16">
        <f t="shared" si="70"/>
        <v>419.47499999999997</v>
      </c>
      <c r="Q45" s="16">
        <f t="shared" si="71"/>
        <v>394.8</v>
      </c>
      <c r="R45" s="47"/>
    </row>
    <row r="46" spans="1:18" ht="26.45" customHeight="1" x14ac:dyDescent="0.25">
      <c r="A46" s="83"/>
      <c r="B46" s="87"/>
      <c r="C46" s="88"/>
      <c r="D46" s="26"/>
      <c r="E46" s="86"/>
      <c r="F46" s="24" t="s">
        <v>15</v>
      </c>
      <c r="G46" s="41" t="s">
        <v>14</v>
      </c>
      <c r="H46" s="42">
        <v>871.5</v>
      </c>
      <c r="I46" s="43">
        <f t="shared" si="64"/>
        <v>827.92499999999995</v>
      </c>
      <c r="J46" s="42">
        <f t="shared" si="65"/>
        <v>784.35</v>
      </c>
      <c r="K46" s="43">
        <f t="shared" si="66"/>
        <v>740.77499999999998</v>
      </c>
      <c r="L46" s="43">
        <f t="shared" si="67"/>
        <v>697.2</v>
      </c>
      <c r="M46" s="42">
        <v>871.5</v>
      </c>
      <c r="N46" s="43">
        <f t="shared" si="68"/>
        <v>827.92499999999995</v>
      </c>
      <c r="O46" s="42">
        <f t="shared" si="69"/>
        <v>784.35</v>
      </c>
      <c r="P46" s="43">
        <f t="shared" si="70"/>
        <v>740.77499999999998</v>
      </c>
      <c r="Q46" s="43">
        <f t="shared" si="71"/>
        <v>697.2</v>
      </c>
      <c r="R46" s="47"/>
    </row>
    <row r="47" spans="1:18" ht="26.45" customHeight="1" x14ac:dyDescent="0.25">
      <c r="A47" s="83">
        <v>9</v>
      </c>
      <c r="B47" s="84">
        <v>124</v>
      </c>
      <c r="C47" s="88"/>
      <c r="D47" s="26"/>
      <c r="E47" s="86" t="s">
        <v>102</v>
      </c>
      <c r="F47" s="13" t="s">
        <v>9</v>
      </c>
      <c r="G47" s="14" t="s">
        <v>10</v>
      </c>
      <c r="H47" s="15">
        <v>330.75</v>
      </c>
      <c r="I47" s="16">
        <f>H47*0.95</f>
        <v>314.21249999999998</v>
      </c>
      <c r="J47" s="15">
        <f>H47*0.9</f>
        <v>297.67500000000001</v>
      </c>
      <c r="K47" s="16">
        <f>H47*0.85</f>
        <v>281.13749999999999</v>
      </c>
      <c r="L47" s="16">
        <f>H47*0.8</f>
        <v>264.60000000000002</v>
      </c>
      <c r="M47" s="15">
        <v>315</v>
      </c>
      <c r="N47" s="16">
        <f>M47*0.95</f>
        <v>299.25</v>
      </c>
      <c r="O47" s="15">
        <f>M47*0.9</f>
        <v>283.5</v>
      </c>
      <c r="P47" s="16">
        <f>M47*0.85</f>
        <v>267.75</v>
      </c>
      <c r="Q47" s="16">
        <f>M47*0.8</f>
        <v>252</v>
      </c>
      <c r="R47" s="46"/>
    </row>
    <row r="48" spans="1:18" ht="26.45" customHeight="1" x14ac:dyDescent="0.25">
      <c r="A48" s="83"/>
      <c r="B48" s="84"/>
      <c r="C48" s="88"/>
      <c r="D48" s="26"/>
      <c r="E48" s="86"/>
      <c r="F48" s="24" t="s">
        <v>15</v>
      </c>
      <c r="G48" s="44" t="s">
        <v>11</v>
      </c>
      <c r="H48" s="15">
        <v>157.5</v>
      </c>
      <c r="I48" s="16">
        <f t="shared" ref="I48:I51" si="72">H48*0.95</f>
        <v>149.625</v>
      </c>
      <c r="J48" s="15">
        <f t="shared" ref="J48:J51" si="73">H48*0.9</f>
        <v>141.75</v>
      </c>
      <c r="K48" s="16">
        <f t="shared" ref="K48:K51" si="74">H48*0.85</f>
        <v>133.875</v>
      </c>
      <c r="L48" s="16">
        <f t="shared" ref="L48:L51" si="75">H48*0.8</f>
        <v>126</v>
      </c>
      <c r="M48" s="15">
        <v>147</v>
      </c>
      <c r="N48" s="16">
        <f t="shared" ref="N48:N51" si="76">M48*0.95</f>
        <v>139.65</v>
      </c>
      <c r="O48" s="15">
        <f t="shared" ref="O48:O51" si="77">M48*0.9</f>
        <v>132.30000000000001</v>
      </c>
      <c r="P48" s="16">
        <f t="shared" ref="P48:P51" si="78">M48*0.85</f>
        <v>124.95</v>
      </c>
      <c r="Q48" s="16">
        <f t="shared" ref="Q48:Q51" si="79">M48*0.8</f>
        <v>117.60000000000001</v>
      </c>
      <c r="R48" s="47"/>
    </row>
    <row r="49" spans="1:18" ht="26.45" customHeight="1" x14ac:dyDescent="0.25">
      <c r="A49" s="83"/>
      <c r="B49" s="84"/>
      <c r="C49" s="88"/>
      <c r="D49" s="26"/>
      <c r="E49" s="86"/>
      <c r="F49" s="24" t="s">
        <v>15</v>
      </c>
      <c r="G49" s="44" t="s">
        <v>12</v>
      </c>
      <c r="H49" s="15">
        <v>241.5</v>
      </c>
      <c r="I49" s="16">
        <f t="shared" si="72"/>
        <v>229.42499999999998</v>
      </c>
      <c r="J49" s="15">
        <f t="shared" si="73"/>
        <v>217.35</v>
      </c>
      <c r="K49" s="16">
        <f t="shared" si="74"/>
        <v>205.27500000000001</v>
      </c>
      <c r="L49" s="16">
        <f t="shared" si="75"/>
        <v>193.20000000000002</v>
      </c>
      <c r="M49" s="15">
        <v>231</v>
      </c>
      <c r="N49" s="16">
        <f t="shared" si="76"/>
        <v>219.45</v>
      </c>
      <c r="O49" s="15">
        <f t="shared" si="77"/>
        <v>207.9</v>
      </c>
      <c r="P49" s="16">
        <f t="shared" si="78"/>
        <v>196.35</v>
      </c>
      <c r="Q49" s="16">
        <f t="shared" si="79"/>
        <v>184.8</v>
      </c>
      <c r="R49" s="47"/>
    </row>
    <row r="50" spans="1:18" ht="26.45" customHeight="1" x14ac:dyDescent="0.25">
      <c r="A50" s="83"/>
      <c r="B50" s="84"/>
      <c r="C50" s="88"/>
      <c r="D50" s="26"/>
      <c r="E50" s="86"/>
      <c r="F50" s="13" t="s">
        <v>9</v>
      </c>
      <c r="G50" s="44" t="s">
        <v>13</v>
      </c>
      <c r="H50" s="15">
        <v>514.5</v>
      </c>
      <c r="I50" s="16">
        <f t="shared" si="72"/>
        <v>488.77499999999998</v>
      </c>
      <c r="J50" s="15">
        <f t="shared" si="73"/>
        <v>463.05</v>
      </c>
      <c r="K50" s="16">
        <f t="shared" si="74"/>
        <v>437.32499999999999</v>
      </c>
      <c r="L50" s="16">
        <f t="shared" si="75"/>
        <v>411.6</v>
      </c>
      <c r="M50" s="15">
        <v>493.5</v>
      </c>
      <c r="N50" s="16">
        <f t="shared" si="76"/>
        <v>468.82499999999999</v>
      </c>
      <c r="O50" s="15">
        <f t="shared" si="77"/>
        <v>444.15000000000003</v>
      </c>
      <c r="P50" s="16">
        <f t="shared" si="78"/>
        <v>419.47499999999997</v>
      </c>
      <c r="Q50" s="16">
        <f t="shared" si="79"/>
        <v>394.8</v>
      </c>
      <c r="R50" s="47"/>
    </row>
    <row r="51" spans="1:18" ht="26.45" customHeight="1" x14ac:dyDescent="0.25">
      <c r="A51" s="83"/>
      <c r="B51" s="84"/>
      <c r="C51" s="88"/>
      <c r="D51" s="26"/>
      <c r="E51" s="86"/>
      <c r="F51" s="13" t="s">
        <v>9</v>
      </c>
      <c r="G51" s="41" t="s">
        <v>14</v>
      </c>
      <c r="H51" s="42">
        <v>913.5</v>
      </c>
      <c r="I51" s="43">
        <f t="shared" si="72"/>
        <v>867.82499999999993</v>
      </c>
      <c r="J51" s="42">
        <f t="shared" si="73"/>
        <v>822.15</v>
      </c>
      <c r="K51" s="43">
        <f t="shared" si="74"/>
        <v>776.47500000000002</v>
      </c>
      <c r="L51" s="43">
        <f t="shared" si="75"/>
        <v>730.80000000000007</v>
      </c>
      <c r="M51" s="42">
        <v>871.5</v>
      </c>
      <c r="N51" s="43">
        <f t="shared" si="76"/>
        <v>827.92499999999995</v>
      </c>
      <c r="O51" s="42">
        <f t="shared" si="77"/>
        <v>784.35</v>
      </c>
      <c r="P51" s="43">
        <f t="shared" si="78"/>
        <v>740.77499999999998</v>
      </c>
      <c r="Q51" s="43">
        <f t="shared" si="79"/>
        <v>697.2</v>
      </c>
      <c r="R51" s="47"/>
    </row>
    <row r="52" spans="1:18" ht="26.45" customHeight="1" x14ac:dyDescent="0.25">
      <c r="A52" s="83">
        <v>10</v>
      </c>
      <c r="B52" s="84">
        <v>125</v>
      </c>
      <c r="C52" s="88"/>
      <c r="D52" s="26"/>
      <c r="E52" s="86" t="s">
        <v>103</v>
      </c>
      <c r="F52" s="45" t="s">
        <v>9</v>
      </c>
      <c r="G52" s="14" t="s">
        <v>10</v>
      </c>
      <c r="H52" s="15">
        <v>330.75</v>
      </c>
      <c r="I52" s="16">
        <f>H52*0.95</f>
        <v>314.21249999999998</v>
      </c>
      <c r="J52" s="15">
        <f>H52*0.9</f>
        <v>297.67500000000001</v>
      </c>
      <c r="K52" s="16">
        <f>H52*0.85</f>
        <v>281.13749999999999</v>
      </c>
      <c r="L52" s="16">
        <f>H52*0.8</f>
        <v>264.60000000000002</v>
      </c>
      <c r="M52" s="15">
        <v>315</v>
      </c>
      <c r="N52" s="16">
        <f>M52*0.95</f>
        <v>299.25</v>
      </c>
      <c r="O52" s="15">
        <f>M52*0.9</f>
        <v>283.5</v>
      </c>
      <c r="P52" s="16">
        <f>M52*0.85</f>
        <v>267.75</v>
      </c>
      <c r="Q52" s="16">
        <f>M52*0.8</f>
        <v>252</v>
      </c>
      <c r="R52" s="46"/>
    </row>
    <row r="53" spans="1:18" ht="26.45" customHeight="1" x14ac:dyDescent="0.25">
      <c r="A53" s="83"/>
      <c r="B53" s="84"/>
      <c r="C53" s="88"/>
      <c r="D53" s="26"/>
      <c r="E53" s="86"/>
      <c r="F53" s="24" t="s">
        <v>15</v>
      </c>
      <c r="G53" s="44" t="s">
        <v>11</v>
      </c>
      <c r="H53" s="15">
        <v>157.5</v>
      </c>
      <c r="I53" s="16">
        <f t="shared" ref="I53:I56" si="80">H53*0.95</f>
        <v>149.625</v>
      </c>
      <c r="J53" s="15">
        <f t="shared" ref="J53:J56" si="81">H53*0.9</f>
        <v>141.75</v>
      </c>
      <c r="K53" s="16">
        <f t="shared" ref="K53:K56" si="82">H53*0.85</f>
        <v>133.875</v>
      </c>
      <c r="L53" s="16">
        <f t="shared" ref="L53:L56" si="83">H53*0.8</f>
        <v>126</v>
      </c>
      <c r="M53" s="15">
        <v>147</v>
      </c>
      <c r="N53" s="16">
        <f t="shared" ref="N53:N56" si="84">M53*0.95</f>
        <v>139.65</v>
      </c>
      <c r="O53" s="15">
        <f t="shared" ref="O53:O56" si="85">M53*0.9</f>
        <v>132.30000000000001</v>
      </c>
      <c r="P53" s="16">
        <f t="shared" ref="P53:P56" si="86">M53*0.85</f>
        <v>124.95</v>
      </c>
      <c r="Q53" s="16">
        <f t="shared" ref="Q53:Q56" si="87">M53*0.8</f>
        <v>117.60000000000001</v>
      </c>
      <c r="R53" s="47"/>
    </row>
    <row r="54" spans="1:18" ht="26.45" customHeight="1" x14ac:dyDescent="0.25">
      <c r="A54" s="83"/>
      <c r="B54" s="84"/>
      <c r="C54" s="88"/>
      <c r="D54" s="26"/>
      <c r="E54" s="86"/>
      <c r="F54" s="24" t="s">
        <v>15</v>
      </c>
      <c r="G54" s="44" t="s">
        <v>12</v>
      </c>
      <c r="H54" s="15">
        <v>241.5</v>
      </c>
      <c r="I54" s="16">
        <f t="shared" si="80"/>
        <v>229.42499999999998</v>
      </c>
      <c r="J54" s="15">
        <f t="shared" si="81"/>
        <v>217.35</v>
      </c>
      <c r="K54" s="16">
        <f t="shared" si="82"/>
        <v>205.27500000000001</v>
      </c>
      <c r="L54" s="16">
        <f t="shared" si="83"/>
        <v>193.20000000000002</v>
      </c>
      <c r="M54" s="15">
        <v>231</v>
      </c>
      <c r="N54" s="16">
        <f t="shared" si="84"/>
        <v>219.45</v>
      </c>
      <c r="O54" s="15">
        <f t="shared" si="85"/>
        <v>207.9</v>
      </c>
      <c r="P54" s="16">
        <f t="shared" si="86"/>
        <v>196.35</v>
      </c>
      <c r="Q54" s="16">
        <f t="shared" si="87"/>
        <v>184.8</v>
      </c>
      <c r="R54" s="47"/>
    </row>
    <row r="55" spans="1:18" ht="26.45" customHeight="1" x14ac:dyDescent="0.25">
      <c r="A55" s="83"/>
      <c r="B55" s="84"/>
      <c r="C55" s="88"/>
      <c r="D55" s="26"/>
      <c r="E55" s="86"/>
      <c r="F55" s="24" t="s">
        <v>15</v>
      </c>
      <c r="G55" s="44" t="s">
        <v>13</v>
      </c>
      <c r="H55" s="15">
        <v>514.5</v>
      </c>
      <c r="I55" s="16">
        <f t="shared" si="80"/>
        <v>488.77499999999998</v>
      </c>
      <c r="J55" s="15">
        <f t="shared" si="81"/>
        <v>463.05</v>
      </c>
      <c r="K55" s="16">
        <f t="shared" si="82"/>
        <v>437.32499999999999</v>
      </c>
      <c r="L55" s="16">
        <f t="shared" si="83"/>
        <v>411.6</v>
      </c>
      <c r="M55" s="15">
        <v>493.5</v>
      </c>
      <c r="N55" s="16">
        <f t="shared" si="84"/>
        <v>468.82499999999999</v>
      </c>
      <c r="O55" s="15">
        <f t="shared" si="85"/>
        <v>444.15000000000003</v>
      </c>
      <c r="P55" s="16">
        <f t="shared" si="86"/>
        <v>419.47499999999997</v>
      </c>
      <c r="Q55" s="16">
        <f t="shared" si="87"/>
        <v>394.8</v>
      </c>
      <c r="R55" s="47"/>
    </row>
    <row r="56" spans="1:18" ht="26.45" customHeight="1" x14ac:dyDescent="0.25">
      <c r="A56" s="83"/>
      <c r="B56" s="84"/>
      <c r="C56" s="88"/>
      <c r="D56" s="26"/>
      <c r="E56" s="86"/>
      <c r="F56" s="24" t="s">
        <v>15</v>
      </c>
      <c r="G56" s="41" t="s">
        <v>14</v>
      </c>
      <c r="H56" s="42">
        <v>913.5</v>
      </c>
      <c r="I56" s="43">
        <f t="shared" si="80"/>
        <v>867.82499999999993</v>
      </c>
      <c r="J56" s="42">
        <f t="shared" si="81"/>
        <v>822.15</v>
      </c>
      <c r="K56" s="43">
        <f t="shared" si="82"/>
        <v>776.47500000000002</v>
      </c>
      <c r="L56" s="43">
        <f t="shared" si="83"/>
        <v>730.80000000000007</v>
      </c>
      <c r="M56" s="42">
        <v>871.5</v>
      </c>
      <c r="N56" s="43">
        <f t="shared" si="84"/>
        <v>827.92499999999995</v>
      </c>
      <c r="O56" s="42">
        <f t="shared" si="85"/>
        <v>784.35</v>
      </c>
      <c r="P56" s="43">
        <f t="shared" si="86"/>
        <v>740.77499999999998</v>
      </c>
      <c r="Q56" s="43">
        <f t="shared" si="87"/>
        <v>697.2</v>
      </c>
      <c r="R56" s="47"/>
    </row>
    <row r="57" spans="1:18" ht="26.45" customHeight="1" x14ac:dyDescent="0.25">
      <c r="A57" s="83">
        <v>11</v>
      </c>
      <c r="B57" s="87">
        <v>126</v>
      </c>
      <c r="C57" s="88"/>
      <c r="D57" s="26"/>
      <c r="E57" s="86" t="s">
        <v>104</v>
      </c>
      <c r="F57" s="24" t="s">
        <v>15</v>
      </c>
      <c r="G57" s="14" t="s">
        <v>10</v>
      </c>
      <c r="H57" s="15">
        <v>315</v>
      </c>
      <c r="I57" s="16">
        <f>H57*0.95</f>
        <v>299.25</v>
      </c>
      <c r="J57" s="15">
        <f>H57*0.9</f>
        <v>283.5</v>
      </c>
      <c r="K57" s="16">
        <f>H57*0.85</f>
        <v>267.75</v>
      </c>
      <c r="L57" s="16">
        <f>H57*0.8</f>
        <v>252</v>
      </c>
      <c r="M57" s="15">
        <v>315</v>
      </c>
      <c r="N57" s="16">
        <f>M57*0.95</f>
        <v>299.25</v>
      </c>
      <c r="O57" s="15">
        <f>M57*0.9</f>
        <v>283.5</v>
      </c>
      <c r="P57" s="16">
        <f>M57*0.85</f>
        <v>267.75</v>
      </c>
      <c r="Q57" s="16">
        <f>M57*0.8</f>
        <v>252</v>
      </c>
      <c r="R57" s="46"/>
    </row>
    <row r="58" spans="1:18" ht="26.45" customHeight="1" x14ac:dyDescent="0.25">
      <c r="A58" s="83"/>
      <c r="B58" s="87"/>
      <c r="C58" s="88"/>
      <c r="D58" s="26"/>
      <c r="E58" s="86"/>
      <c r="F58" s="24" t="s">
        <v>15</v>
      </c>
      <c r="G58" s="44" t="s">
        <v>11</v>
      </c>
      <c r="H58" s="15">
        <v>147</v>
      </c>
      <c r="I58" s="16">
        <f t="shared" ref="I58:I61" si="88">H58*0.95</f>
        <v>139.65</v>
      </c>
      <c r="J58" s="15">
        <f t="shared" ref="J58:J61" si="89">H58*0.9</f>
        <v>132.30000000000001</v>
      </c>
      <c r="K58" s="16">
        <f t="shared" ref="K58:K61" si="90">H58*0.85</f>
        <v>124.95</v>
      </c>
      <c r="L58" s="16">
        <f t="shared" ref="L58:L61" si="91">H58*0.8</f>
        <v>117.60000000000001</v>
      </c>
      <c r="M58" s="15">
        <v>147</v>
      </c>
      <c r="N58" s="16">
        <f t="shared" ref="N58:N61" si="92">M58*0.95</f>
        <v>139.65</v>
      </c>
      <c r="O58" s="15">
        <f t="shared" ref="O58:O61" si="93">M58*0.9</f>
        <v>132.30000000000001</v>
      </c>
      <c r="P58" s="16">
        <f t="shared" ref="P58:P61" si="94">M58*0.85</f>
        <v>124.95</v>
      </c>
      <c r="Q58" s="16">
        <f t="shared" ref="Q58:Q61" si="95">M58*0.8</f>
        <v>117.60000000000001</v>
      </c>
      <c r="R58" s="47"/>
    </row>
    <row r="59" spans="1:18" ht="26.45" customHeight="1" x14ac:dyDescent="0.25">
      <c r="A59" s="83"/>
      <c r="B59" s="87"/>
      <c r="C59" s="88"/>
      <c r="D59" s="26"/>
      <c r="E59" s="86"/>
      <c r="F59" s="45" t="s">
        <v>9</v>
      </c>
      <c r="G59" s="44" t="s">
        <v>12</v>
      </c>
      <c r="H59" s="15">
        <v>231</v>
      </c>
      <c r="I59" s="16">
        <f t="shared" si="88"/>
        <v>219.45</v>
      </c>
      <c r="J59" s="15">
        <f t="shared" si="89"/>
        <v>207.9</v>
      </c>
      <c r="K59" s="16">
        <f t="shared" si="90"/>
        <v>196.35</v>
      </c>
      <c r="L59" s="16">
        <f t="shared" si="91"/>
        <v>184.8</v>
      </c>
      <c r="M59" s="15">
        <v>231</v>
      </c>
      <c r="N59" s="16">
        <f t="shared" si="92"/>
        <v>219.45</v>
      </c>
      <c r="O59" s="15">
        <f t="shared" si="93"/>
        <v>207.9</v>
      </c>
      <c r="P59" s="16">
        <f t="shared" si="94"/>
        <v>196.35</v>
      </c>
      <c r="Q59" s="16">
        <f t="shared" si="95"/>
        <v>184.8</v>
      </c>
      <c r="R59" s="47"/>
    </row>
    <row r="60" spans="1:18" ht="26.45" customHeight="1" x14ac:dyDescent="0.25">
      <c r="A60" s="83"/>
      <c r="B60" s="87"/>
      <c r="C60" s="88"/>
      <c r="D60" s="26"/>
      <c r="E60" s="86"/>
      <c r="F60" s="24" t="s">
        <v>15</v>
      </c>
      <c r="G60" s="44" t="s">
        <v>13</v>
      </c>
      <c r="H60" s="15">
        <v>493.5</v>
      </c>
      <c r="I60" s="16">
        <f t="shared" si="88"/>
        <v>468.82499999999999</v>
      </c>
      <c r="J60" s="15">
        <f t="shared" si="89"/>
        <v>444.15000000000003</v>
      </c>
      <c r="K60" s="16">
        <f t="shared" si="90"/>
        <v>419.47499999999997</v>
      </c>
      <c r="L60" s="16">
        <f t="shared" si="91"/>
        <v>394.8</v>
      </c>
      <c r="M60" s="15">
        <v>493.5</v>
      </c>
      <c r="N60" s="16">
        <f t="shared" si="92"/>
        <v>468.82499999999999</v>
      </c>
      <c r="O60" s="15">
        <f t="shared" si="93"/>
        <v>444.15000000000003</v>
      </c>
      <c r="P60" s="16">
        <f t="shared" si="94"/>
        <v>419.47499999999997</v>
      </c>
      <c r="Q60" s="16">
        <f t="shared" si="95"/>
        <v>394.8</v>
      </c>
      <c r="R60" s="47"/>
    </row>
    <row r="61" spans="1:18" ht="26.45" customHeight="1" x14ac:dyDescent="0.25">
      <c r="A61" s="83"/>
      <c r="B61" s="87"/>
      <c r="C61" s="88"/>
      <c r="D61" s="26"/>
      <c r="E61" s="86"/>
      <c r="F61" s="24" t="s">
        <v>15</v>
      </c>
      <c r="G61" s="41" t="s">
        <v>14</v>
      </c>
      <c r="H61" s="42">
        <v>871.5</v>
      </c>
      <c r="I61" s="43">
        <f t="shared" si="88"/>
        <v>827.92499999999995</v>
      </c>
      <c r="J61" s="42">
        <f t="shared" si="89"/>
        <v>784.35</v>
      </c>
      <c r="K61" s="43">
        <f t="shared" si="90"/>
        <v>740.77499999999998</v>
      </c>
      <c r="L61" s="43">
        <f t="shared" si="91"/>
        <v>697.2</v>
      </c>
      <c r="M61" s="42">
        <v>871.5</v>
      </c>
      <c r="N61" s="43">
        <f t="shared" si="92"/>
        <v>827.92499999999995</v>
      </c>
      <c r="O61" s="42">
        <f t="shared" si="93"/>
        <v>784.35</v>
      </c>
      <c r="P61" s="43">
        <f t="shared" si="94"/>
        <v>740.77499999999998</v>
      </c>
      <c r="Q61" s="43">
        <f t="shared" si="95"/>
        <v>697.2</v>
      </c>
      <c r="R61" s="47"/>
    </row>
    <row r="62" spans="1:18" ht="26.45" customHeight="1" x14ac:dyDescent="0.25">
      <c r="A62" s="83">
        <v>12</v>
      </c>
      <c r="B62" s="87">
        <v>127</v>
      </c>
      <c r="C62" s="88"/>
      <c r="D62" s="26"/>
      <c r="E62" s="86" t="s">
        <v>105</v>
      </c>
      <c r="F62" s="24" t="s">
        <v>15</v>
      </c>
      <c r="G62" s="14" t="s">
        <v>10</v>
      </c>
      <c r="H62" s="15">
        <v>315</v>
      </c>
      <c r="I62" s="16">
        <f>H62*0.95</f>
        <v>299.25</v>
      </c>
      <c r="J62" s="15">
        <f>H62*0.9</f>
        <v>283.5</v>
      </c>
      <c r="K62" s="16">
        <f>H62*0.85</f>
        <v>267.75</v>
      </c>
      <c r="L62" s="16">
        <f>H62*0.8</f>
        <v>252</v>
      </c>
      <c r="M62" s="15">
        <v>315</v>
      </c>
      <c r="N62" s="16">
        <f>M62*0.95</f>
        <v>299.25</v>
      </c>
      <c r="O62" s="15">
        <f>M62*0.9</f>
        <v>283.5</v>
      </c>
      <c r="P62" s="16">
        <f>M62*0.85</f>
        <v>267.75</v>
      </c>
      <c r="Q62" s="16">
        <f>M62*0.8</f>
        <v>252</v>
      </c>
      <c r="R62" s="46"/>
    </row>
    <row r="63" spans="1:18" ht="26.45" customHeight="1" x14ac:dyDescent="0.25">
      <c r="A63" s="83"/>
      <c r="B63" s="87"/>
      <c r="C63" s="88"/>
      <c r="D63" s="26"/>
      <c r="E63" s="86"/>
      <c r="F63" s="24" t="s">
        <v>15</v>
      </c>
      <c r="G63" s="44" t="s">
        <v>11</v>
      </c>
      <c r="H63" s="15">
        <v>147</v>
      </c>
      <c r="I63" s="16">
        <f t="shared" ref="I63:I66" si="96">H63*0.95</f>
        <v>139.65</v>
      </c>
      <c r="J63" s="15">
        <f t="shared" ref="J63:J66" si="97">H63*0.9</f>
        <v>132.30000000000001</v>
      </c>
      <c r="K63" s="16">
        <f t="shared" ref="K63:K66" si="98">H63*0.85</f>
        <v>124.95</v>
      </c>
      <c r="L63" s="16">
        <f t="shared" ref="L63:L66" si="99">H63*0.8</f>
        <v>117.60000000000001</v>
      </c>
      <c r="M63" s="15">
        <v>147</v>
      </c>
      <c r="N63" s="16">
        <f t="shared" ref="N63:N66" si="100">M63*0.95</f>
        <v>139.65</v>
      </c>
      <c r="O63" s="15">
        <f t="shared" ref="O63:O66" si="101">M63*0.9</f>
        <v>132.30000000000001</v>
      </c>
      <c r="P63" s="16">
        <f t="shared" ref="P63:P66" si="102">M63*0.85</f>
        <v>124.95</v>
      </c>
      <c r="Q63" s="16">
        <f t="shared" ref="Q63:Q66" si="103">M63*0.8</f>
        <v>117.60000000000001</v>
      </c>
      <c r="R63" s="47"/>
    </row>
    <row r="64" spans="1:18" ht="26.45" customHeight="1" x14ac:dyDescent="0.25">
      <c r="A64" s="83"/>
      <c r="B64" s="87"/>
      <c r="C64" s="88"/>
      <c r="D64" s="26"/>
      <c r="E64" s="86"/>
      <c r="F64" s="24" t="s">
        <v>15</v>
      </c>
      <c r="G64" s="44" t="s">
        <v>12</v>
      </c>
      <c r="H64" s="15">
        <v>231</v>
      </c>
      <c r="I64" s="16">
        <f t="shared" si="96"/>
        <v>219.45</v>
      </c>
      <c r="J64" s="15">
        <f t="shared" si="97"/>
        <v>207.9</v>
      </c>
      <c r="K64" s="16">
        <f t="shared" si="98"/>
        <v>196.35</v>
      </c>
      <c r="L64" s="16">
        <f t="shared" si="99"/>
        <v>184.8</v>
      </c>
      <c r="M64" s="15">
        <v>231</v>
      </c>
      <c r="N64" s="16">
        <f t="shared" si="100"/>
        <v>219.45</v>
      </c>
      <c r="O64" s="15">
        <f t="shared" si="101"/>
        <v>207.9</v>
      </c>
      <c r="P64" s="16">
        <f t="shared" si="102"/>
        <v>196.35</v>
      </c>
      <c r="Q64" s="16">
        <f t="shared" si="103"/>
        <v>184.8</v>
      </c>
      <c r="R64" s="47"/>
    </row>
    <row r="65" spans="1:18" ht="26.45" customHeight="1" x14ac:dyDescent="0.25">
      <c r="A65" s="83"/>
      <c r="B65" s="87"/>
      <c r="C65" s="88"/>
      <c r="D65" s="26"/>
      <c r="E65" s="86"/>
      <c r="F65" s="24" t="s">
        <v>15</v>
      </c>
      <c r="G65" s="44" t="s">
        <v>13</v>
      </c>
      <c r="H65" s="15">
        <v>493.5</v>
      </c>
      <c r="I65" s="16">
        <f t="shared" si="96"/>
        <v>468.82499999999999</v>
      </c>
      <c r="J65" s="15">
        <f t="shared" si="97"/>
        <v>444.15000000000003</v>
      </c>
      <c r="K65" s="16">
        <f t="shared" si="98"/>
        <v>419.47499999999997</v>
      </c>
      <c r="L65" s="16">
        <f t="shared" si="99"/>
        <v>394.8</v>
      </c>
      <c r="M65" s="15">
        <v>493.5</v>
      </c>
      <c r="N65" s="16">
        <f t="shared" si="100"/>
        <v>468.82499999999999</v>
      </c>
      <c r="O65" s="15">
        <f t="shared" si="101"/>
        <v>444.15000000000003</v>
      </c>
      <c r="P65" s="16">
        <f t="shared" si="102"/>
        <v>419.47499999999997</v>
      </c>
      <c r="Q65" s="16">
        <f t="shared" si="103"/>
        <v>394.8</v>
      </c>
      <c r="R65" s="47"/>
    </row>
    <row r="66" spans="1:18" ht="26.45" customHeight="1" x14ac:dyDescent="0.25">
      <c r="A66" s="83"/>
      <c r="B66" s="87"/>
      <c r="C66" s="88"/>
      <c r="D66" s="26"/>
      <c r="E66" s="86"/>
      <c r="F66" s="24" t="s">
        <v>15</v>
      </c>
      <c r="G66" s="41" t="s">
        <v>14</v>
      </c>
      <c r="H66" s="42">
        <v>871.5</v>
      </c>
      <c r="I66" s="43">
        <f t="shared" si="96"/>
        <v>827.92499999999995</v>
      </c>
      <c r="J66" s="42">
        <f t="shared" si="97"/>
        <v>784.35</v>
      </c>
      <c r="K66" s="43">
        <f t="shared" si="98"/>
        <v>740.77499999999998</v>
      </c>
      <c r="L66" s="43">
        <f t="shared" si="99"/>
        <v>697.2</v>
      </c>
      <c r="M66" s="42">
        <v>871.5</v>
      </c>
      <c r="N66" s="43">
        <f t="shared" si="100"/>
        <v>827.92499999999995</v>
      </c>
      <c r="O66" s="42">
        <f t="shared" si="101"/>
        <v>784.35</v>
      </c>
      <c r="P66" s="43">
        <f t="shared" si="102"/>
        <v>740.77499999999998</v>
      </c>
      <c r="Q66" s="43">
        <f t="shared" si="103"/>
        <v>697.2</v>
      </c>
      <c r="R66" s="47"/>
    </row>
    <row r="67" spans="1:18" ht="26.45" customHeight="1" x14ac:dyDescent="0.25">
      <c r="A67" s="83"/>
      <c r="B67" s="84">
        <v>130</v>
      </c>
      <c r="C67" s="85"/>
      <c r="D67" s="26"/>
      <c r="E67" s="86" t="s">
        <v>126</v>
      </c>
      <c r="F67" s="24" t="s">
        <v>15</v>
      </c>
      <c r="G67" s="14" t="s">
        <v>10</v>
      </c>
      <c r="H67" s="15">
        <v>315</v>
      </c>
      <c r="I67" s="16">
        <f>H67*0.95</f>
        <v>299.25</v>
      </c>
      <c r="J67" s="15">
        <f>H67*0.9</f>
        <v>283.5</v>
      </c>
      <c r="K67" s="16">
        <f>H67*0.85</f>
        <v>267.75</v>
      </c>
      <c r="L67" s="16">
        <f>H67*0.8</f>
        <v>252</v>
      </c>
      <c r="M67" s="15">
        <v>315</v>
      </c>
      <c r="N67" s="16">
        <f>M67*0.95</f>
        <v>299.25</v>
      </c>
      <c r="O67" s="15">
        <f>M67*0.9</f>
        <v>283.5</v>
      </c>
      <c r="P67" s="16">
        <f>M67*0.85</f>
        <v>267.75</v>
      </c>
      <c r="Q67" s="16">
        <f>M67*0.8</f>
        <v>252</v>
      </c>
      <c r="R67" s="46"/>
    </row>
    <row r="68" spans="1:18" ht="26.45" customHeight="1" x14ac:dyDescent="0.25">
      <c r="A68" s="83"/>
      <c r="B68" s="84"/>
      <c r="C68" s="85"/>
      <c r="D68" s="26"/>
      <c r="E68" s="86"/>
      <c r="F68" s="24" t="s">
        <v>15</v>
      </c>
      <c r="G68" s="44" t="s">
        <v>11</v>
      </c>
      <c r="H68" s="15">
        <v>147</v>
      </c>
      <c r="I68" s="16">
        <f t="shared" ref="I68:I71" si="104">H68*0.95</f>
        <v>139.65</v>
      </c>
      <c r="J68" s="15">
        <f t="shared" ref="J68:J71" si="105">H68*0.9</f>
        <v>132.30000000000001</v>
      </c>
      <c r="K68" s="16">
        <f t="shared" ref="K68:K71" si="106">H68*0.85</f>
        <v>124.95</v>
      </c>
      <c r="L68" s="16">
        <f t="shared" ref="L68:L71" si="107">H68*0.8</f>
        <v>117.60000000000001</v>
      </c>
      <c r="M68" s="15">
        <v>147</v>
      </c>
      <c r="N68" s="16">
        <f t="shared" ref="N68:N71" si="108">M68*0.95</f>
        <v>139.65</v>
      </c>
      <c r="O68" s="15">
        <f t="shared" ref="O68:O71" si="109">M68*0.9</f>
        <v>132.30000000000001</v>
      </c>
      <c r="P68" s="16">
        <f t="shared" ref="P68:P71" si="110">M68*0.85</f>
        <v>124.95</v>
      </c>
      <c r="Q68" s="16">
        <f t="shared" ref="Q68:Q71" si="111">M68*0.8</f>
        <v>117.60000000000001</v>
      </c>
      <c r="R68" s="47"/>
    </row>
    <row r="69" spans="1:18" ht="26.45" customHeight="1" x14ac:dyDescent="0.25">
      <c r="A69" s="83"/>
      <c r="B69" s="84"/>
      <c r="C69" s="85"/>
      <c r="D69" s="26"/>
      <c r="E69" s="86"/>
      <c r="F69" s="24" t="s">
        <v>15</v>
      </c>
      <c r="G69" s="44" t="s">
        <v>12</v>
      </c>
      <c r="H69" s="15">
        <v>231</v>
      </c>
      <c r="I69" s="16">
        <f t="shared" si="104"/>
        <v>219.45</v>
      </c>
      <c r="J69" s="15">
        <f t="shared" si="105"/>
        <v>207.9</v>
      </c>
      <c r="K69" s="16">
        <f t="shared" si="106"/>
        <v>196.35</v>
      </c>
      <c r="L69" s="16">
        <f t="shared" si="107"/>
        <v>184.8</v>
      </c>
      <c r="M69" s="15">
        <v>231</v>
      </c>
      <c r="N69" s="16">
        <f t="shared" si="108"/>
        <v>219.45</v>
      </c>
      <c r="O69" s="15">
        <f t="shared" si="109"/>
        <v>207.9</v>
      </c>
      <c r="P69" s="16">
        <f t="shared" si="110"/>
        <v>196.35</v>
      </c>
      <c r="Q69" s="16">
        <f t="shared" si="111"/>
        <v>184.8</v>
      </c>
      <c r="R69" s="47"/>
    </row>
    <row r="70" spans="1:18" ht="26.45" customHeight="1" x14ac:dyDescent="0.25">
      <c r="A70" s="83"/>
      <c r="B70" s="84"/>
      <c r="C70" s="85"/>
      <c r="D70" s="26"/>
      <c r="E70" s="86"/>
      <c r="F70" s="24" t="s">
        <v>15</v>
      </c>
      <c r="G70" s="44" t="s">
        <v>13</v>
      </c>
      <c r="H70" s="15">
        <v>493.5</v>
      </c>
      <c r="I70" s="16">
        <f t="shared" si="104"/>
        <v>468.82499999999999</v>
      </c>
      <c r="J70" s="15">
        <f t="shared" si="105"/>
        <v>444.15000000000003</v>
      </c>
      <c r="K70" s="16">
        <f t="shared" si="106"/>
        <v>419.47499999999997</v>
      </c>
      <c r="L70" s="16">
        <f t="shared" si="107"/>
        <v>394.8</v>
      </c>
      <c r="M70" s="15">
        <v>493.5</v>
      </c>
      <c r="N70" s="16">
        <f t="shared" si="108"/>
        <v>468.82499999999999</v>
      </c>
      <c r="O70" s="15">
        <f t="shared" si="109"/>
        <v>444.15000000000003</v>
      </c>
      <c r="P70" s="16">
        <f t="shared" si="110"/>
        <v>419.47499999999997</v>
      </c>
      <c r="Q70" s="16">
        <f t="shared" si="111"/>
        <v>394.8</v>
      </c>
      <c r="R70" s="47"/>
    </row>
    <row r="71" spans="1:18" ht="26.45" customHeight="1" x14ac:dyDescent="0.25">
      <c r="A71" s="83"/>
      <c r="B71" s="84"/>
      <c r="C71" s="85"/>
      <c r="D71" s="26"/>
      <c r="E71" s="86"/>
      <c r="F71" s="24" t="s">
        <v>15</v>
      </c>
      <c r="G71" s="41" t="s">
        <v>14</v>
      </c>
      <c r="H71" s="42">
        <v>871.5</v>
      </c>
      <c r="I71" s="43">
        <f t="shared" si="104"/>
        <v>827.92499999999995</v>
      </c>
      <c r="J71" s="42">
        <f t="shared" si="105"/>
        <v>784.35</v>
      </c>
      <c r="K71" s="43">
        <f t="shared" si="106"/>
        <v>740.77499999999998</v>
      </c>
      <c r="L71" s="43">
        <f t="shared" si="107"/>
        <v>697.2</v>
      </c>
      <c r="M71" s="42">
        <v>871.5</v>
      </c>
      <c r="N71" s="43">
        <f t="shared" si="108"/>
        <v>827.92499999999995</v>
      </c>
      <c r="O71" s="42">
        <f t="shared" si="109"/>
        <v>784.35</v>
      </c>
      <c r="P71" s="43">
        <f t="shared" si="110"/>
        <v>740.77499999999998</v>
      </c>
      <c r="Q71" s="43">
        <f t="shared" si="111"/>
        <v>697.2</v>
      </c>
      <c r="R71" s="47"/>
    </row>
    <row r="72" spans="1:18" ht="26.45" customHeight="1" x14ac:dyDescent="0.25">
      <c r="A72" s="83">
        <v>13</v>
      </c>
      <c r="B72" s="84">
        <v>147</v>
      </c>
      <c r="C72" s="85"/>
      <c r="D72" s="79"/>
      <c r="E72" s="86" t="s">
        <v>107</v>
      </c>
      <c r="F72" s="24" t="s">
        <v>15</v>
      </c>
      <c r="G72" s="14" t="s">
        <v>10</v>
      </c>
      <c r="H72" s="15">
        <v>315</v>
      </c>
      <c r="I72" s="16">
        <f>H72*0.95</f>
        <v>299.25</v>
      </c>
      <c r="J72" s="15">
        <f>H72*0.9</f>
        <v>283.5</v>
      </c>
      <c r="K72" s="16">
        <f>H72*0.85</f>
        <v>267.75</v>
      </c>
      <c r="L72" s="16">
        <f>H72*0.8</f>
        <v>252</v>
      </c>
      <c r="M72" s="15">
        <v>315</v>
      </c>
      <c r="N72" s="16">
        <f>M72*0.95</f>
        <v>299.25</v>
      </c>
      <c r="O72" s="15">
        <f>M72*0.9</f>
        <v>283.5</v>
      </c>
      <c r="P72" s="16">
        <f>M72*0.85</f>
        <v>267.75</v>
      </c>
      <c r="Q72" s="16">
        <f>M72*0.8</f>
        <v>252</v>
      </c>
      <c r="R72" s="46"/>
    </row>
    <row r="73" spans="1:18" ht="26.45" customHeight="1" x14ac:dyDescent="0.25">
      <c r="A73" s="83"/>
      <c r="B73" s="84"/>
      <c r="C73" s="85"/>
      <c r="D73" s="79"/>
      <c r="E73" s="86"/>
      <c r="F73" s="24" t="s">
        <v>15</v>
      </c>
      <c r="G73" s="44" t="s">
        <v>11</v>
      </c>
      <c r="H73" s="15">
        <v>147</v>
      </c>
      <c r="I73" s="16">
        <f t="shared" ref="I73:I76" si="112">H73*0.95</f>
        <v>139.65</v>
      </c>
      <c r="J73" s="15">
        <f t="shared" ref="J73:J76" si="113">H73*0.9</f>
        <v>132.30000000000001</v>
      </c>
      <c r="K73" s="16">
        <f t="shared" ref="K73:K76" si="114">H73*0.85</f>
        <v>124.95</v>
      </c>
      <c r="L73" s="16">
        <f t="shared" ref="L73:L76" si="115">H73*0.8</f>
        <v>117.60000000000001</v>
      </c>
      <c r="M73" s="15">
        <v>147</v>
      </c>
      <c r="N73" s="16">
        <f t="shared" ref="N73:N76" si="116">M73*0.95</f>
        <v>139.65</v>
      </c>
      <c r="O73" s="15">
        <f t="shared" ref="O73:O76" si="117">M73*0.9</f>
        <v>132.30000000000001</v>
      </c>
      <c r="P73" s="16">
        <f t="shared" ref="P73:P76" si="118">M73*0.85</f>
        <v>124.95</v>
      </c>
      <c r="Q73" s="16">
        <f t="shared" ref="Q73:Q76" si="119">M73*0.8</f>
        <v>117.60000000000001</v>
      </c>
      <c r="R73" s="47"/>
    </row>
    <row r="74" spans="1:18" ht="26.45" customHeight="1" x14ac:dyDescent="0.25">
      <c r="A74" s="83"/>
      <c r="B74" s="84"/>
      <c r="C74" s="85"/>
      <c r="D74" s="79"/>
      <c r="E74" s="86"/>
      <c r="F74" s="24" t="s">
        <v>15</v>
      </c>
      <c r="G74" s="44" t="s">
        <v>12</v>
      </c>
      <c r="H74" s="15">
        <v>231</v>
      </c>
      <c r="I74" s="16">
        <f t="shared" si="112"/>
        <v>219.45</v>
      </c>
      <c r="J74" s="15">
        <f t="shared" si="113"/>
        <v>207.9</v>
      </c>
      <c r="K74" s="16">
        <f t="shared" si="114"/>
        <v>196.35</v>
      </c>
      <c r="L74" s="16">
        <f t="shared" si="115"/>
        <v>184.8</v>
      </c>
      <c r="M74" s="15">
        <v>231</v>
      </c>
      <c r="N74" s="16">
        <f t="shared" si="116"/>
        <v>219.45</v>
      </c>
      <c r="O74" s="15">
        <f t="shared" si="117"/>
        <v>207.9</v>
      </c>
      <c r="P74" s="16">
        <f t="shared" si="118"/>
        <v>196.35</v>
      </c>
      <c r="Q74" s="16">
        <f t="shared" si="119"/>
        <v>184.8</v>
      </c>
      <c r="R74" s="47"/>
    </row>
    <row r="75" spans="1:18" ht="26.45" customHeight="1" x14ac:dyDescent="0.25">
      <c r="A75" s="83"/>
      <c r="B75" s="84"/>
      <c r="C75" s="85"/>
      <c r="D75" s="79"/>
      <c r="E75" s="86"/>
      <c r="F75" s="24" t="s">
        <v>15</v>
      </c>
      <c r="G75" s="44" t="s">
        <v>13</v>
      </c>
      <c r="H75" s="15">
        <v>493.5</v>
      </c>
      <c r="I75" s="16">
        <f t="shared" si="112"/>
        <v>468.82499999999999</v>
      </c>
      <c r="J75" s="15">
        <f t="shared" si="113"/>
        <v>444.15000000000003</v>
      </c>
      <c r="K75" s="16">
        <f t="shared" si="114"/>
        <v>419.47499999999997</v>
      </c>
      <c r="L75" s="16">
        <f t="shared" si="115"/>
        <v>394.8</v>
      </c>
      <c r="M75" s="15">
        <v>493.5</v>
      </c>
      <c r="N75" s="16">
        <f t="shared" si="116"/>
        <v>468.82499999999999</v>
      </c>
      <c r="O75" s="15">
        <f t="shared" si="117"/>
        <v>444.15000000000003</v>
      </c>
      <c r="P75" s="16">
        <f t="shared" si="118"/>
        <v>419.47499999999997</v>
      </c>
      <c r="Q75" s="16">
        <f t="shared" si="119"/>
        <v>394.8</v>
      </c>
      <c r="R75" s="47"/>
    </row>
    <row r="76" spans="1:18" ht="26.45" customHeight="1" x14ac:dyDescent="0.25">
      <c r="A76" s="83"/>
      <c r="B76" s="84"/>
      <c r="C76" s="85"/>
      <c r="D76" s="79"/>
      <c r="E76" s="86"/>
      <c r="F76" s="13" t="s">
        <v>9</v>
      </c>
      <c r="G76" s="41" t="s">
        <v>14</v>
      </c>
      <c r="H76" s="42">
        <v>871.5</v>
      </c>
      <c r="I76" s="43">
        <f t="shared" si="112"/>
        <v>827.92499999999995</v>
      </c>
      <c r="J76" s="42">
        <f t="shared" si="113"/>
        <v>784.35</v>
      </c>
      <c r="K76" s="43">
        <f t="shared" si="114"/>
        <v>740.77499999999998</v>
      </c>
      <c r="L76" s="43">
        <f t="shared" si="115"/>
        <v>697.2</v>
      </c>
      <c r="M76" s="42">
        <v>871.5</v>
      </c>
      <c r="N76" s="43">
        <f t="shared" si="116"/>
        <v>827.92499999999995</v>
      </c>
      <c r="O76" s="42">
        <f t="shared" si="117"/>
        <v>784.35</v>
      </c>
      <c r="P76" s="43">
        <f t="shared" si="118"/>
        <v>740.77499999999998</v>
      </c>
      <c r="Q76" s="43">
        <f t="shared" si="119"/>
        <v>697.2</v>
      </c>
      <c r="R76" s="47"/>
    </row>
    <row r="77" spans="1:18" ht="26.45" customHeight="1" x14ac:dyDescent="0.25">
      <c r="A77" s="83">
        <v>14</v>
      </c>
      <c r="B77" s="84">
        <v>148</v>
      </c>
      <c r="C77" s="85"/>
      <c r="D77" s="79"/>
      <c r="E77" s="86" t="s">
        <v>108</v>
      </c>
      <c r="F77" s="24" t="s">
        <v>15</v>
      </c>
      <c r="G77" s="14" t="s">
        <v>10</v>
      </c>
      <c r="H77" s="15">
        <v>315</v>
      </c>
      <c r="I77" s="16">
        <f>H77*0.95</f>
        <v>299.25</v>
      </c>
      <c r="J77" s="15">
        <f>H77*0.9</f>
        <v>283.5</v>
      </c>
      <c r="K77" s="16">
        <f>H77*0.85</f>
        <v>267.75</v>
      </c>
      <c r="L77" s="16">
        <f>H77*0.8</f>
        <v>252</v>
      </c>
      <c r="M77" s="15">
        <v>315</v>
      </c>
      <c r="N77" s="16">
        <f>M77*0.95</f>
        <v>299.25</v>
      </c>
      <c r="O77" s="15">
        <f>M77*0.9</f>
        <v>283.5</v>
      </c>
      <c r="P77" s="16">
        <f>M77*0.85</f>
        <v>267.75</v>
      </c>
      <c r="Q77" s="16">
        <f>M77*0.8</f>
        <v>252</v>
      </c>
      <c r="R77" s="46"/>
    </row>
    <row r="78" spans="1:18" ht="26.45" customHeight="1" x14ac:dyDescent="0.25">
      <c r="A78" s="83"/>
      <c r="B78" s="84"/>
      <c r="C78" s="85"/>
      <c r="D78" s="79"/>
      <c r="E78" s="86"/>
      <c r="F78" s="24" t="s">
        <v>15</v>
      </c>
      <c r="G78" s="44" t="s">
        <v>11</v>
      </c>
      <c r="H78" s="15">
        <v>147</v>
      </c>
      <c r="I78" s="16">
        <f t="shared" ref="I78:I81" si="120">H78*0.95</f>
        <v>139.65</v>
      </c>
      <c r="J78" s="15">
        <f t="shared" ref="J78:J81" si="121">H78*0.9</f>
        <v>132.30000000000001</v>
      </c>
      <c r="K78" s="16">
        <f t="shared" ref="K78:K81" si="122">H78*0.85</f>
        <v>124.95</v>
      </c>
      <c r="L78" s="16">
        <f t="shared" ref="L78:L81" si="123">H78*0.8</f>
        <v>117.60000000000001</v>
      </c>
      <c r="M78" s="15">
        <v>147</v>
      </c>
      <c r="N78" s="16">
        <f t="shared" ref="N78:N81" si="124">M78*0.95</f>
        <v>139.65</v>
      </c>
      <c r="O78" s="15">
        <f t="shared" ref="O78:O81" si="125">M78*0.9</f>
        <v>132.30000000000001</v>
      </c>
      <c r="P78" s="16">
        <f t="shared" ref="P78:P81" si="126">M78*0.85</f>
        <v>124.95</v>
      </c>
      <c r="Q78" s="16">
        <f t="shared" ref="Q78:Q81" si="127">M78*0.8</f>
        <v>117.60000000000001</v>
      </c>
      <c r="R78" s="47"/>
    </row>
    <row r="79" spans="1:18" ht="26.45" customHeight="1" x14ac:dyDescent="0.25">
      <c r="A79" s="83"/>
      <c r="B79" s="84"/>
      <c r="C79" s="85"/>
      <c r="D79" s="79"/>
      <c r="E79" s="86"/>
      <c r="F79" s="24" t="s">
        <v>15</v>
      </c>
      <c r="G79" s="44" t="s">
        <v>12</v>
      </c>
      <c r="H79" s="15">
        <v>231</v>
      </c>
      <c r="I79" s="16">
        <f t="shared" si="120"/>
        <v>219.45</v>
      </c>
      <c r="J79" s="15">
        <f t="shared" si="121"/>
        <v>207.9</v>
      </c>
      <c r="K79" s="16">
        <f t="shared" si="122"/>
        <v>196.35</v>
      </c>
      <c r="L79" s="16">
        <f t="shared" si="123"/>
        <v>184.8</v>
      </c>
      <c r="M79" s="15">
        <v>231</v>
      </c>
      <c r="N79" s="16">
        <f t="shared" si="124"/>
        <v>219.45</v>
      </c>
      <c r="O79" s="15">
        <f t="shared" si="125"/>
        <v>207.9</v>
      </c>
      <c r="P79" s="16">
        <f t="shared" si="126"/>
        <v>196.35</v>
      </c>
      <c r="Q79" s="16">
        <f t="shared" si="127"/>
        <v>184.8</v>
      </c>
      <c r="R79" s="47"/>
    </row>
    <row r="80" spans="1:18" ht="26.45" customHeight="1" x14ac:dyDescent="0.25">
      <c r="A80" s="83"/>
      <c r="B80" s="84"/>
      <c r="C80" s="85"/>
      <c r="D80" s="79"/>
      <c r="E80" s="86"/>
      <c r="F80" s="13" t="s">
        <v>9</v>
      </c>
      <c r="G80" s="44" t="s">
        <v>13</v>
      </c>
      <c r="H80" s="15">
        <v>493.5</v>
      </c>
      <c r="I80" s="16">
        <f t="shared" si="120"/>
        <v>468.82499999999999</v>
      </c>
      <c r="J80" s="15">
        <f t="shared" si="121"/>
        <v>444.15000000000003</v>
      </c>
      <c r="K80" s="16">
        <f t="shared" si="122"/>
        <v>419.47499999999997</v>
      </c>
      <c r="L80" s="16">
        <f t="shared" si="123"/>
        <v>394.8</v>
      </c>
      <c r="M80" s="15">
        <v>493.5</v>
      </c>
      <c r="N80" s="16">
        <f t="shared" si="124"/>
        <v>468.82499999999999</v>
      </c>
      <c r="O80" s="15">
        <f t="shared" si="125"/>
        <v>444.15000000000003</v>
      </c>
      <c r="P80" s="16">
        <f t="shared" si="126"/>
        <v>419.47499999999997</v>
      </c>
      <c r="Q80" s="16">
        <f t="shared" si="127"/>
        <v>394.8</v>
      </c>
      <c r="R80" s="47"/>
    </row>
    <row r="81" spans="1:18" ht="26.45" customHeight="1" x14ac:dyDescent="0.25">
      <c r="A81" s="83"/>
      <c r="B81" s="84"/>
      <c r="C81" s="85"/>
      <c r="D81" s="79"/>
      <c r="E81" s="86"/>
      <c r="F81" s="24" t="s">
        <v>15</v>
      </c>
      <c r="G81" s="41" t="s">
        <v>14</v>
      </c>
      <c r="H81" s="42">
        <v>871.5</v>
      </c>
      <c r="I81" s="43">
        <f t="shared" si="120"/>
        <v>827.92499999999995</v>
      </c>
      <c r="J81" s="42">
        <f t="shared" si="121"/>
        <v>784.35</v>
      </c>
      <c r="K81" s="43">
        <f t="shared" si="122"/>
        <v>740.77499999999998</v>
      </c>
      <c r="L81" s="43">
        <f t="shared" si="123"/>
        <v>697.2</v>
      </c>
      <c r="M81" s="42">
        <v>871.5</v>
      </c>
      <c r="N81" s="43">
        <f t="shared" si="124"/>
        <v>827.92499999999995</v>
      </c>
      <c r="O81" s="42">
        <f t="shared" si="125"/>
        <v>784.35</v>
      </c>
      <c r="P81" s="43">
        <f t="shared" si="126"/>
        <v>740.77499999999998</v>
      </c>
      <c r="Q81" s="43">
        <f t="shared" si="127"/>
        <v>697.2</v>
      </c>
      <c r="R81" s="47"/>
    </row>
    <row r="82" spans="1:18" ht="26.45" customHeight="1" x14ac:dyDescent="0.25">
      <c r="A82" s="83">
        <v>15</v>
      </c>
      <c r="B82" s="84">
        <v>149</v>
      </c>
      <c r="C82" s="85"/>
      <c r="D82" s="79"/>
      <c r="E82" s="86" t="s">
        <v>109</v>
      </c>
      <c r="F82" s="24" t="s">
        <v>15</v>
      </c>
      <c r="G82" s="14" t="s">
        <v>10</v>
      </c>
      <c r="H82" s="15">
        <v>315</v>
      </c>
      <c r="I82" s="16">
        <f>H82*0.95</f>
        <v>299.25</v>
      </c>
      <c r="J82" s="15">
        <f>H82*0.9</f>
        <v>283.5</v>
      </c>
      <c r="K82" s="16">
        <f>H82*0.85</f>
        <v>267.75</v>
      </c>
      <c r="L82" s="16">
        <f>H82*0.8</f>
        <v>252</v>
      </c>
      <c r="M82" s="15">
        <v>315</v>
      </c>
      <c r="N82" s="16">
        <f>M82*0.95</f>
        <v>299.25</v>
      </c>
      <c r="O82" s="15">
        <f>M82*0.9</f>
        <v>283.5</v>
      </c>
      <c r="P82" s="16">
        <f>M82*0.85</f>
        <v>267.75</v>
      </c>
      <c r="Q82" s="16">
        <f>M82*0.8</f>
        <v>252</v>
      </c>
      <c r="R82" s="46"/>
    </row>
    <row r="83" spans="1:18" ht="26.45" customHeight="1" x14ac:dyDescent="0.25">
      <c r="A83" s="83"/>
      <c r="B83" s="84"/>
      <c r="C83" s="85"/>
      <c r="D83" s="79"/>
      <c r="E83" s="86"/>
      <c r="F83" s="24" t="s">
        <v>15</v>
      </c>
      <c r="G83" s="44" t="s">
        <v>11</v>
      </c>
      <c r="H83" s="15">
        <v>147</v>
      </c>
      <c r="I83" s="16">
        <f t="shared" ref="I83:I86" si="128">H83*0.95</f>
        <v>139.65</v>
      </c>
      <c r="J83" s="15">
        <f t="shared" ref="J83:J86" si="129">H83*0.9</f>
        <v>132.30000000000001</v>
      </c>
      <c r="K83" s="16">
        <f t="shared" ref="K83:K86" si="130">H83*0.85</f>
        <v>124.95</v>
      </c>
      <c r="L83" s="16">
        <f t="shared" ref="L83:L86" si="131">H83*0.8</f>
        <v>117.60000000000001</v>
      </c>
      <c r="M83" s="15">
        <v>147</v>
      </c>
      <c r="N83" s="16">
        <f t="shared" ref="N83:N86" si="132">M83*0.95</f>
        <v>139.65</v>
      </c>
      <c r="O83" s="15">
        <f t="shared" ref="O83:O86" si="133">M83*0.9</f>
        <v>132.30000000000001</v>
      </c>
      <c r="P83" s="16">
        <f t="shared" ref="P83:P86" si="134">M83*0.85</f>
        <v>124.95</v>
      </c>
      <c r="Q83" s="16">
        <f t="shared" ref="Q83:Q86" si="135">M83*0.8</f>
        <v>117.60000000000001</v>
      </c>
      <c r="R83" s="47"/>
    </row>
    <row r="84" spans="1:18" ht="26.45" customHeight="1" x14ac:dyDescent="0.25">
      <c r="A84" s="83"/>
      <c r="B84" s="84"/>
      <c r="C84" s="85"/>
      <c r="D84" s="79"/>
      <c r="E84" s="86"/>
      <c r="F84" s="24" t="s">
        <v>15</v>
      </c>
      <c r="G84" s="44" t="s">
        <v>12</v>
      </c>
      <c r="H84" s="15">
        <v>231</v>
      </c>
      <c r="I84" s="16">
        <f t="shared" si="128"/>
        <v>219.45</v>
      </c>
      <c r="J84" s="15">
        <f t="shared" si="129"/>
        <v>207.9</v>
      </c>
      <c r="K84" s="16">
        <f t="shared" si="130"/>
        <v>196.35</v>
      </c>
      <c r="L84" s="16">
        <f t="shared" si="131"/>
        <v>184.8</v>
      </c>
      <c r="M84" s="15">
        <v>231</v>
      </c>
      <c r="N84" s="16">
        <f t="shared" si="132"/>
        <v>219.45</v>
      </c>
      <c r="O84" s="15">
        <f t="shared" si="133"/>
        <v>207.9</v>
      </c>
      <c r="P84" s="16">
        <f t="shared" si="134"/>
        <v>196.35</v>
      </c>
      <c r="Q84" s="16">
        <f t="shared" si="135"/>
        <v>184.8</v>
      </c>
      <c r="R84" s="47"/>
    </row>
    <row r="85" spans="1:18" ht="26.45" customHeight="1" x14ac:dyDescent="0.25">
      <c r="A85" s="83"/>
      <c r="B85" s="84"/>
      <c r="C85" s="85"/>
      <c r="D85" s="79"/>
      <c r="E85" s="86"/>
      <c r="F85" s="13" t="s">
        <v>9</v>
      </c>
      <c r="G85" s="44" t="s">
        <v>13</v>
      </c>
      <c r="H85" s="15">
        <v>493.5</v>
      </c>
      <c r="I85" s="16">
        <f t="shared" si="128"/>
        <v>468.82499999999999</v>
      </c>
      <c r="J85" s="15">
        <f t="shared" si="129"/>
        <v>444.15000000000003</v>
      </c>
      <c r="K85" s="16">
        <f t="shared" si="130"/>
        <v>419.47499999999997</v>
      </c>
      <c r="L85" s="16">
        <f t="shared" si="131"/>
        <v>394.8</v>
      </c>
      <c r="M85" s="15">
        <v>493.5</v>
      </c>
      <c r="N85" s="16">
        <f t="shared" si="132"/>
        <v>468.82499999999999</v>
      </c>
      <c r="O85" s="15">
        <f t="shared" si="133"/>
        <v>444.15000000000003</v>
      </c>
      <c r="P85" s="16">
        <f t="shared" si="134"/>
        <v>419.47499999999997</v>
      </c>
      <c r="Q85" s="16">
        <f t="shared" si="135"/>
        <v>394.8</v>
      </c>
      <c r="R85" s="47"/>
    </row>
    <row r="86" spans="1:18" ht="26.45" customHeight="1" x14ac:dyDescent="0.25">
      <c r="A86" s="83"/>
      <c r="B86" s="84"/>
      <c r="C86" s="85"/>
      <c r="D86" s="79"/>
      <c r="E86" s="86"/>
      <c r="F86" s="13" t="s">
        <v>9</v>
      </c>
      <c r="G86" s="41" t="s">
        <v>14</v>
      </c>
      <c r="H86" s="42">
        <v>871.5</v>
      </c>
      <c r="I86" s="43">
        <f t="shared" si="128"/>
        <v>827.92499999999995</v>
      </c>
      <c r="J86" s="42">
        <f t="shared" si="129"/>
        <v>784.35</v>
      </c>
      <c r="K86" s="43">
        <f t="shared" si="130"/>
        <v>740.77499999999998</v>
      </c>
      <c r="L86" s="43">
        <f t="shared" si="131"/>
        <v>697.2</v>
      </c>
      <c r="M86" s="42">
        <v>871.5</v>
      </c>
      <c r="N86" s="43">
        <f t="shared" si="132"/>
        <v>827.92499999999995</v>
      </c>
      <c r="O86" s="42">
        <f t="shared" si="133"/>
        <v>784.35</v>
      </c>
      <c r="P86" s="43">
        <f t="shared" si="134"/>
        <v>740.77499999999998</v>
      </c>
      <c r="Q86" s="43">
        <f t="shared" si="135"/>
        <v>697.2</v>
      </c>
      <c r="R86" s="47"/>
    </row>
    <row r="87" spans="1:18" ht="26.45" customHeight="1" x14ac:dyDescent="0.25">
      <c r="A87" s="83"/>
      <c r="B87" s="84">
        <v>150</v>
      </c>
      <c r="C87" s="85"/>
      <c r="D87" s="79"/>
      <c r="E87" s="86" t="s">
        <v>127</v>
      </c>
      <c r="F87" s="24" t="s">
        <v>15</v>
      </c>
      <c r="G87" s="14" t="s">
        <v>10</v>
      </c>
      <c r="H87" s="15">
        <v>315</v>
      </c>
      <c r="I87" s="16">
        <f>H87*0.95</f>
        <v>299.25</v>
      </c>
      <c r="J87" s="15">
        <f>H87*0.9</f>
        <v>283.5</v>
      </c>
      <c r="K87" s="16">
        <f>H87*0.85</f>
        <v>267.75</v>
      </c>
      <c r="L87" s="16">
        <f>H87*0.8</f>
        <v>252</v>
      </c>
      <c r="M87" s="15">
        <v>315</v>
      </c>
      <c r="N87" s="16">
        <f>M87*0.95</f>
        <v>299.25</v>
      </c>
      <c r="O87" s="15">
        <f>M87*0.9</f>
        <v>283.5</v>
      </c>
      <c r="P87" s="16">
        <f>M87*0.85</f>
        <v>267.75</v>
      </c>
      <c r="Q87" s="16">
        <f>M87*0.8</f>
        <v>252</v>
      </c>
      <c r="R87" s="46"/>
    </row>
    <row r="88" spans="1:18" ht="26.45" customHeight="1" x14ac:dyDescent="0.25">
      <c r="A88" s="83"/>
      <c r="B88" s="84"/>
      <c r="C88" s="85"/>
      <c r="D88" s="79"/>
      <c r="E88" s="86"/>
      <c r="F88" s="24" t="s">
        <v>15</v>
      </c>
      <c r="G88" s="44" t="s">
        <v>11</v>
      </c>
      <c r="H88" s="15">
        <v>147</v>
      </c>
      <c r="I88" s="16">
        <f t="shared" ref="I88:I91" si="136">H88*0.95</f>
        <v>139.65</v>
      </c>
      <c r="J88" s="15">
        <f t="shared" ref="J88:J91" si="137">H88*0.9</f>
        <v>132.30000000000001</v>
      </c>
      <c r="K88" s="16">
        <f t="shared" ref="K88:K91" si="138">H88*0.85</f>
        <v>124.95</v>
      </c>
      <c r="L88" s="16">
        <f t="shared" ref="L88:L91" si="139">H88*0.8</f>
        <v>117.60000000000001</v>
      </c>
      <c r="M88" s="15">
        <v>147</v>
      </c>
      <c r="N88" s="16">
        <f t="shared" ref="N88:N91" si="140">M88*0.95</f>
        <v>139.65</v>
      </c>
      <c r="O88" s="15">
        <f t="shared" ref="O88:O91" si="141">M88*0.9</f>
        <v>132.30000000000001</v>
      </c>
      <c r="P88" s="16">
        <f t="shared" ref="P88:P91" si="142">M88*0.85</f>
        <v>124.95</v>
      </c>
      <c r="Q88" s="16">
        <f t="shared" ref="Q88:Q91" si="143">M88*0.8</f>
        <v>117.60000000000001</v>
      </c>
      <c r="R88" s="47"/>
    </row>
    <row r="89" spans="1:18" ht="26.45" customHeight="1" x14ac:dyDescent="0.25">
      <c r="A89" s="83"/>
      <c r="B89" s="84"/>
      <c r="C89" s="85"/>
      <c r="D89" s="79"/>
      <c r="E89" s="86"/>
      <c r="F89" s="24" t="s">
        <v>15</v>
      </c>
      <c r="G89" s="44" t="s">
        <v>12</v>
      </c>
      <c r="H89" s="15">
        <v>231</v>
      </c>
      <c r="I89" s="16">
        <f t="shared" si="136"/>
        <v>219.45</v>
      </c>
      <c r="J89" s="15">
        <f t="shared" si="137"/>
        <v>207.9</v>
      </c>
      <c r="K89" s="16">
        <f t="shared" si="138"/>
        <v>196.35</v>
      </c>
      <c r="L89" s="16">
        <f t="shared" si="139"/>
        <v>184.8</v>
      </c>
      <c r="M89" s="15">
        <v>231</v>
      </c>
      <c r="N89" s="16">
        <f t="shared" si="140"/>
        <v>219.45</v>
      </c>
      <c r="O89" s="15">
        <f t="shared" si="141"/>
        <v>207.9</v>
      </c>
      <c r="P89" s="16">
        <f t="shared" si="142"/>
        <v>196.35</v>
      </c>
      <c r="Q89" s="16">
        <f t="shared" si="143"/>
        <v>184.8</v>
      </c>
      <c r="R89" s="47"/>
    </row>
    <row r="90" spans="1:18" ht="26.45" customHeight="1" x14ac:dyDescent="0.25">
      <c r="A90" s="83"/>
      <c r="B90" s="84"/>
      <c r="C90" s="85"/>
      <c r="D90" s="79"/>
      <c r="E90" s="86"/>
      <c r="F90" s="24" t="s">
        <v>15</v>
      </c>
      <c r="G90" s="44" t="s">
        <v>13</v>
      </c>
      <c r="H90" s="15">
        <v>493.5</v>
      </c>
      <c r="I90" s="16">
        <f t="shared" si="136"/>
        <v>468.82499999999999</v>
      </c>
      <c r="J90" s="15">
        <f t="shared" si="137"/>
        <v>444.15000000000003</v>
      </c>
      <c r="K90" s="16">
        <f t="shared" si="138"/>
        <v>419.47499999999997</v>
      </c>
      <c r="L90" s="16">
        <f t="shared" si="139"/>
        <v>394.8</v>
      </c>
      <c r="M90" s="15">
        <v>493.5</v>
      </c>
      <c r="N90" s="16">
        <f t="shared" si="140"/>
        <v>468.82499999999999</v>
      </c>
      <c r="O90" s="15">
        <f t="shared" si="141"/>
        <v>444.15000000000003</v>
      </c>
      <c r="P90" s="16">
        <f t="shared" si="142"/>
        <v>419.47499999999997</v>
      </c>
      <c r="Q90" s="16">
        <f t="shared" si="143"/>
        <v>394.8</v>
      </c>
      <c r="R90" s="47"/>
    </row>
    <row r="91" spans="1:18" ht="26.45" customHeight="1" x14ac:dyDescent="0.25">
      <c r="A91" s="83"/>
      <c r="B91" s="84"/>
      <c r="C91" s="85"/>
      <c r="D91" s="79"/>
      <c r="E91" s="86"/>
      <c r="F91" s="24" t="s">
        <v>15</v>
      </c>
      <c r="G91" s="41" t="s">
        <v>14</v>
      </c>
      <c r="H91" s="42">
        <v>871.5</v>
      </c>
      <c r="I91" s="43">
        <f t="shared" si="136"/>
        <v>827.92499999999995</v>
      </c>
      <c r="J91" s="42">
        <f t="shared" si="137"/>
        <v>784.35</v>
      </c>
      <c r="K91" s="43">
        <f t="shared" si="138"/>
        <v>740.77499999999998</v>
      </c>
      <c r="L91" s="43">
        <f t="shared" si="139"/>
        <v>697.2</v>
      </c>
      <c r="M91" s="42">
        <v>871.5</v>
      </c>
      <c r="N91" s="43">
        <f t="shared" si="140"/>
        <v>827.92499999999995</v>
      </c>
      <c r="O91" s="42">
        <f t="shared" si="141"/>
        <v>784.35</v>
      </c>
      <c r="P91" s="43">
        <f t="shared" si="142"/>
        <v>740.77499999999998</v>
      </c>
      <c r="Q91" s="43">
        <f t="shared" si="143"/>
        <v>697.2</v>
      </c>
      <c r="R91" s="47"/>
    </row>
    <row r="92" spans="1:18" ht="26.45" customHeight="1" x14ac:dyDescent="0.25">
      <c r="A92" s="83">
        <v>15</v>
      </c>
      <c r="B92" s="84">
        <v>151</v>
      </c>
      <c r="C92" s="85"/>
      <c r="D92" s="79"/>
      <c r="E92" s="86" t="s">
        <v>128</v>
      </c>
      <c r="F92" s="24" t="s">
        <v>15</v>
      </c>
      <c r="G92" s="14" t="s">
        <v>10</v>
      </c>
      <c r="H92" s="15">
        <v>315</v>
      </c>
      <c r="I92" s="16">
        <f>H92*0.95</f>
        <v>299.25</v>
      </c>
      <c r="J92" s="15">
        <f>H92*0.9</f>
        <v>283.5</v>
      </c>
      <c r="K92" s="16">
        <f>H92*0.85</f>
        <v>267.75</v>
      </c>
      <c r="L92" s="16">
        <f>H92*0.8</f>
        <v>252</v>
      </c>
      <c r="M92" s="15">
        <v>315</v>
      </c>
      <c r="N92" s="16">
        <f>M92*0.95</f>
        <v>299.25</v>
      </c>
      <c r="O92" s="15">
        <f>M92*0.9</f>
        <v>283.5</v>
      </c>
      <c r="P92" s="16">
        <f>M92*0.85</f>
        <v>267.75</v>
      </c>
      <c r="Q92" s="16">
        <f>M92*0.8</f>
        <v>252</v>
      </c>
      <c r="R92" s="46"/>
    </row>
    <row r="93" spans="1:18" ht="26.45" customHeight="1" x14ac:dyDescent="0.25">
      <c r="A93" s="83"/>
      <c r="B93" s="84"/>
      <c r="C93" s="85"/>
      <c r="D93" s="79"/>
      <c r="E93" s="86"/>
      <c r="F93" s="13" t="s">
        <v>9</v>
      </c>
      <c r="G93" s="44" t="s">
        <v>11</v>
      </c>
      <c r="H93" s="15">
        <v>147</v>
      </c>
      <c r="I93" s="16">
        <f t="shared" ref="I93:I96" si="144">H93*0.95</f>
        <v>139.65</v>
      </c>
      <c r="J93" s="15">
        <f t="shared" ref="J93:J96" si="145">H93*0.9</f>
        <v>132.30000000000001</v>
      </c>
      <c r="K93" s="16">
        <f t="shared" ref="K93:K96" si="146">H93*0.85</f>
        <v>124.95</v>
      </c>
      <c r="L93" s="16">
        <f t="shared" ref="L93:L96" si="147">H93*0.8</f>
        <v>117.60000000000001</v>
      </c>
      <c r="M93" s="15">
        <v>147</v>
      </c>
      <c r="N93" s="16">
        <f t="shared" ref="N93:N96" si="148">M93*0.95</f>
        <v>139.65</v>
      </c>
      <c r="O93" s="15">
        <f t="shared" ref="O93:O96" si="149">M93*0.9</f>
        <v>132.30000000000001</v>
      </c>
      <c r="P93" s="16">
        <f t="shared" ref="P93:P96" si="150">M93*0.85</f>
        <v>124.95</v>
      </c>
      <c r="Q93" s="16">
        <f t="shared" ref="Q93:Q96" si="151">M93*0.8</f>
        <v>117.60000000000001</v>
      </c>
      <c r="R93" s="47"/>
    </row>
    <row r="94" spans="1:18" ht="26.45" customHeight="1" x14ac:dyDescent="0.25">
      <c r="A94" s="83"/>
      <c r="B94" s="84"/>
      <c r="C94" s="85"/>
      <c r="D94" s="79"/>
      <c r="E94" s="86"/>
      <c r="F94" s="24" t="s">
        <v>15</v>
      </c>
      <c r="G94" s="44" t="s">
        <v>12</v>
      </c>
      <c r="H94" s="15">
        <v>231</v>
      </c>
      <c r="I94" s="16">
        <f t="shared" si="144"/>
        <v>219.45</v>
      </c>
      <c r="J94" s="15">
        <f t="shared" si="145"/>
        <v>207.9</v>
      </c>
      <c r="K94" s="16">
        <f t="shared" si="146"/>
        <v>196.35</v>
      </c>
      <c r="L94" s="16">
        <f t="shared" si="147"/>
        <v>184.8</v>
      </c>
      <c r="M94" s="15">
        <v>231</v>
      </c>
      <c r="N94" s="16">
        <f t="shared" si="148"/>
        <v>219.45</v>
      </c>
      <c r="O94" s="15">
        <f t="shared" si="149"/>
        <v>207.9</v>
      </c>
      <c r="P94" s="16">
        <f t="shared" si="150"/>
        <v>196.35</v>
      </c>
      <c r="Q94" s="16">
        <f t="shared" si="151"/>
        <v>184.8</v>
      </c>
      <c r="R94" s="47"/>
    </row>
    <row r="95" spans="1:18" ht="26.45" customHeight="1" x14ac:dyDescent="0.25">
      <c r="A95" s="83"/>
      <c r="B95" s="84"/>
      <c r="C95" s="85"/>
      <c r="D95" s="79"/>
      <c r="E95" s="86"/>
      <c r="F95" s="13" t="s">
        <v>9</v>
      </c>
      <c r="G95" s="44" t="s">
        <v>13</v>
      </c>
      <c r="H95" s="15">
        <v>493.5</v>
      </c>
      <c r="I95" s="16">
        <f t="shared" si="144"/>
        <v>468.82499999999999</v>
      </c>
      <c r="J95" s="15">
        <f t="shared" si="145"/>
        <v>444.15000000000003</v>
      </c>
      <c r="K95" s="16">
        <f t="shared" si="146"/>
        <v>419.47499999999997</v>
      </c>
      <c r="L95" s="16">
        <f t="shared" si="147"/>
        <v>394.8</v>
      </c>
      <c r="M95" s="15">
        <v>493.5</v>
      </c>
      <c r="N95" s="16">
        <f t="shared" si="148"/>
        <v>468.82499999999999</v>
      </c>
      <c r="O95" s="15">
        <f t="shared" si="149"/>
        <v>444.15000000000003</v>
      </c>
      <c r="P95" s="16">
        <f t="shared" si="150"/>
        <v>419.47499999999997</v>
      </c>
      <c r="Q95" s="16">
        <f t="shared" si="151"/>
        <v>394.8</v>
      </c>
      <c r="R95" s="47"/>
    </row>
    <row r="96" spans="1:18" ht="26.45" customHeight="1" x14ac:dyDescent="0.25">
      <c r="A96" s="83"/>
      <c r="B96" s="84"/>
      <c r="C96" s="85"/>
      <c r="D96" s="79"/>
      <c r="E96" s="86"/>
      <c r="F96" s="24" t="s">
        <v>15</v>
      </c>
      <c r="G96" s="41" t="s">
        <v>14</v>
      </c>
      <c r="H96" s="42">
        <v>871.5</v>
      </c>
      <c r="I96" s="43">
        <f t="shared" si="144"/>
        <v>827.92499999999995</v>
      </c>
      <c r="J96" s="42">
        <f t="shared" si="145"/>
        <v>784.35</v>
      </c>
      <c r="K96" s="43">
        <f t="shared" si="146"/>
        <v>740.77499999999998</v>
      </c>
      <c r="L96" s="43">
        <f t="shared" si="147"/>
        <v>697.2</v>
      </c>
      <c r="M96" s="42">
        <v>871.5</v>
      </c>
      <c r="N96" s="43">
        <f t="shared" si="148"/>
        <v>827.92499999999995</v>
      </c>
      <c r="O96" s="42">
        <f t="shared" si="149"/>
        <v>784.35</v>
      </c>
      <c r="P96" s="43">
        <f t="shared" si="150"/>
        <v>740.77499999999998</v>
      </c>
      <c r="Q96" s="43">
        <f t="shared" si="151"/>
        <v>697.2</v>
      </c>
      <c r="R96" s="47"/>
    </row>
    <row r="97" spans="1:18" ht="26.45" customHeight="1" x14ac:dyDescent="0.25">
      <c r="A97" s="83">
        <v>16</v>
      </c>
      <c r="B97" s="84">
        <v>128</v>
      </c>
      <c r="C97" s="85"/>
      <c r="D97" s="79"/>
      <c r="E97" s="86" t="s">
        <v>132</v>
      </c>
      <c r="F97" s="13" t="s">
        <v>9</v>
      </c>
      <c r="G97" s="14" t="s">
        <v>10</v>
      </c>
      <c r="M97" s="15">
        <v>315</v>
      </c>
      <c r="N97" s="16">
        <f>M97*0.95</f>
        <v>299.25</v>
      </c>
      <c r="O97" s="15">
        <f>M97*0.9</f>
        <v>283.5</v>
      </c>
      <c r="P97" s="16">
        <f>M97*0.85</f>
        <v>267.75</v>
      </c>
      <c r="Q97" s="16">
        <f>M97*0.8</f>
        <v>252</v>
      </c>
      <c r="R97" s="46"/>
    </row>
    <row r="98" spans="1:18" ht="26.45" customHeight="1" x14ac:dyDescent="0.25">
      <c r="A98" s="83"/>
      <c r="B98" s="84"/>
      <c r="C98" s="85"/>
      <c r="D98" s="79"/>
      <c r="E98" s="86"/>
      <c r="F98" s="13" t="s">
        <v>9</v>
      </c>
      <c r="G98" s="44" t="s">
        <v>11</v>
      </c>
      <c r="M98" s="15">
        <v>147</v>
      </c>
      <c r="N98" s="16">
        <f t="shared" ref="N98:N101" si="152">M98*0.95</f>
        <v>139.65</v>
      </c>
      <c r="O98" s="15">
        <f t="shared" ref="O98:O101" si="153">M98*0.9</f>
        <v>132.30000000000001</v>
      </c>
      <c r="P98" s="16">
        <f t="shared" ref="P98:P101" si="154">M98*0.85</f>
        <v>124.95</v>
      </c>
      <c r="Q98" s="16">
        <f t="shared" ref="Q98:Q101" si="155">M98*0.8</f>
        <v>117.60000000000001</v>
      </c>
      <c r="R98" s="47"/>
    </row>
    <row r="99" spans="1:18" ht="26.45" customHeight="1" x14ac:dyDescent="0.25">
      <c r="A99" s="83"/>
      <c r="B99" s="84"/>
      <c r="C99" s="85"/>
      <c r="D99" s="79"/>
      <c r="E99" s="86"/>
      <c r="F99" s="13" t="s">
        <v>9</v>
      </c>
      <c r="G99" s="44" t="s">
        <v>12</v>
      </c>
      <c r="M99" s="15">
        <v>231</v>
      </c>
      <c r="N99" s="16">
        <f t="shared" si="152"/>
        <v>219.45</v>
      </c>
      <c r="O99" s="15">
        <f t="shared" si="153"/>
        <v>207.9</v>
      </c>
      <c r="P99" s="16">
        <f t="shared" si="154"/>
        <v>196.35</v>
      </c>
      <c r="Q99" s="16">
        <f t="shared" si="155"/>
        <v>184.8</v>
      </c>
      <c r="R99" s="47"/>
    </row>
    <row r="100" spans="1:18" ht="26.45" customHeight="1" x14ac:dyDescent="0.25">
      <c r="A100" s="83"/>
      <c r="B100" s="84"/>
      <c r="C100" s="85"/>
      <c r="D100" s="79"/>
      <c r="E100" s="86"/>
      <c r="F100" s="13" t="s">
        <v>9</v>
      </c>
      <c r="G100" s="44" t="s">
        <v>13</v>
      </c>
      <c r="M100" s="15">
        <v>493.5</v>
      </c>
      <c r="N100" s="16">
        <f t="shared" si="152"/>
        <v>468.82499999999999</v>
      </c>
      <c r="O100" s="15">
        <f t="shared" si="153"/>
        <v>444.15000000000003</v>
      </c>
      <c r="P100" s="16">
        <f t="shared" si="154"/>
        <v>419.47499999999997</v>
      </c>
      <c r="Q100" s="16">
        <f t="shared" si="155"/>
        <v>394.8</v>
      </c>
      <c r="R100" s="47"/>
    </row>
    <row r="101" spans="1:18" ht="26.45" customHeight="1" x14ac:dyDescent="0.25">
      <c r="A101" s="83"/>
      <c r="B101" s="84"/>
      <c r="C101" s="85"/>
      <c r="D101" s="79"/>
      <c r="E101" s="86"/>
      <c r="F101" s="24" t="s">
        <v>15</v>
      </c>
      <c r="G101" s="41" t="s">
        <v>14</v>
      </c>
      <c r="M101" s="42">
        <v>871.5</v>
      </c>
      <c r="N101" s="43">
        <f t="shared" si="152"/>
        <v>827.92499999999995</v>
      </c>
      <c r="O101" s="42">
        <f t="shared" si="153"/>
        <v>784.35</v>
      </c>
      <c r="P101" s="43">
        <f t="shared" si="154"/>
        <v>740.77499999999998</v>
      </c>
      <c r="Q101" s="43">
        <f t="shared" si="155"/>
        <v>697.2</v>
      </c>
      <c r="R101" s="47"/>
    </row>
    <row r="102" spans="1:18" ht="26.45" customHeight="1" x14ac:dyDescent="0.25">
      <c r="A102" s="83">
        <v>17</v>
      </c>
      <c r="B102" s="84">
        <v>129</v>
      </c>
      <c r="C102" s="85"/>
      <c r="D102" s="79"/>
      <c r="E102" s="86" t="s">
        <v>133</v>
      </c>
      <c r="F102" s="13" t="s">
        <v>9</v>
      </c>
      <c r="G102" s="14" t="s">
        <v>10</v>
      </c>
      <c r="M102" s="15">
        <v>315</v>
      </c>
      <c r="N102" s="16">
        <f>M102*0.95</f>
        <v>299.25</v>
      </c>
      <c r="O102" s="15">
        <f>M102*0.9</f>
        <v>283.5</v>
      </c>
      <c r="P102" s="16">
        <f>M102*0.85</f>
        <v>267.75</v>
      </c>
      <c r="Q102" s="16">
        <f>M102*0.8</f>
        <v>252</v>
      </c>
      <c r="R102" s="46"/>
    </row>
    <row r="103" spans="1:18" ht="26.45" customHeight="1" x14ac:dyDescent="0.25">
      <c r="A103" s="83"/>
      <c r="B103" s="84"/>
      <c r="C103" s="85"/>
      <c r="D103" s="79"/>
      <c r="E103" s="86"/>
      <c r="F103" s="13" t="s">
        <v>9</v>
      </c>
      <c r="G103" s="44" t="s">
        <v>11</v>
      </c>
      <c r="M103" s="15">
        <v>147</v>
      </c>
      <c r="N103" s="16">
        <f t="shared" ref="N103:N106" si="156">M103*0.95</f>
        <v>139.65</v>
      </c>
      <c r="O103" s="15">
        <f t="shared" ref="O103:O106" si="157">M103*0.9</f>
        <v>132.30000000000001</v>
      </c>
      <c r="P103" s="16">
        <f t="shared" ref="P103:P106" si="158">M103*0.85</f>
        <v>124.95</v>
      </c>
      <c r="Q103" s="16">
        <f t="shared" ref="Q103:Q106" si="159">M103*0.8</f>
        <v>117.60000000000001</v>
      </c>
      <c r="R103" s="47"/>
    </row>
    <row r="104" spans="1:18" ht="26.45" customHeight="1" x14ac:dyDescent="0.25">
      <c r="A104" s="83"/>
      <c r="B104" s="84"/>
      <c r="C104" s="85"/>
      <c r="D104" s="79"/>
      <c r="E104" s="86"/>
      <c r="F104" s="13" t="s">
        <v>9</v>
      </c>
      <c r="G104" s="44" t="s">
        <v>12</v>
      </c>
      <c r="M104" s="15">
        <v>231</v>
      </c>
      <c r="N104" s="16">
        <f t="shared" si="156"/>
        <v>219.45</v>
      </c>
      <c r="O104" s="15">
        <f t="shared" si="157"/>
        <v>207.9</v>
      </c>
      <c r="P104" s="16">
        <f t="shared" si="158"/>
        <v>196.35</v>
      </c>
      <c r="Q104" s="16">
        <f t="shared" si="159"/>
        <v>184.8</v>
      </c>
      <c r="R104" s="47"/>
    </row>
    <row r="105" spans="1:18" ht="26.45" customHeight="1" x14ac:dyDescent="0.25">
      <c r="A105" s="83"/>
      <c r="B105" s="84"/>
      <c r="C105" s="85"/>
      <c r="D105" s="79"/>
      <c r="E105" s="86"/>
      <c r="F105" s="24" t="s">
        <v>15</v>
      </c>
      <c r="G105" s="44" t="s">
        <v>13</v>
      </c>
      <c r="M105" s="15">
        <v>493.5</v>
      </c>
      <c r="N105" s="16">
        <f t="shared" si="156"/>
        <v>468.82499999999999</v>
      </c>
      <c r="O105" s="15">
        <f t="shared" si="157"/>
        <v>444.15000000000003</v>
      </c>
      <c r="P105" s="16">
        <f t="shared" si="158"/>
        <v>419.47499999999997</v>
      </c>
      <c r="Q105" s="16">
        <f t="shared" si="159"/>
        <v>394.8</v>
      </c>
      <c r="R105" s="47"/>
    </row>
    <row r="106" spans="1:18" ht="26.45" customHeight="1" x14ac:dyDescent="0.25">
      <c r="A106" s="83"/>
      <c r="B106" s="84"/>
      <c r="C106" s="85"/>
      <c r="D106" s="79"/>
      <c r="E106" s="86"/>
      <c r="F106" s="13" t="s">
        <v>9</v>
      </c>
      <c r="G106" s="41" t="s">
        <v>14</v>
      </c>
      <c r="M106" s="42">
        <v>871.5</v>
      </c>
      <c r="N106" s="43">
        <f t="shared" si="156"/>
        <v>827.92499999999995</v>
      </c>
      <c r="O106" s="42">
        <f t="shared" si="157"/>
        <v>784.35</v>
      </c>
      <c r="P106" s="43">
        <f t="shared" si="158"/>
        <v>740.77499999999998</v>
      </c>
      <c r="Q106" s="43">
        <f t="shared" si="159"/>
        <v>697.2</v>
      </c>
      <c r="R106" s="47"/>
    </row>
    <row r="107" spans="1:18" ht="26.45" customHeight="1" x14ac:dyDescent="0.25">
      <c r="A107" s="83">
        <v>18</v>
      </c>
      <c r="B107" s="84">
        <v>122</v>
      </c>
      <c r="C107" s="85"/>
      <c r="D107" s="79"/>
      <c r="E107" s="86" t="s">
        <v>134</v>
      </c>
      <c r="F107" s="13" t="s">
        <v>9</v>
      </c>
      <c r="G107" s="14" t="s">
        <v>10</v>
      </c>
      <c r="M107" s="15">
        <v>315</v>
      </c>
      <c r="N107" s="16">
        <f>M107*0.95</f>
        <v>299.25</v>
      </c>
      <c r="O107" s="15">
        <f>M107*0.9</f>
        <v>283.5</v>
      </c>
      <c r="P107" s="16">
        <f>M107*0.85</f>
        <v>267.75</v>
      </c>
      <c r="Q107" s="16">
        <f>M107*0.8</f>
        <v>252</v>
      </c>
      <c r="R107" s="46"/>
    </row>
    <row r="108" spans="1:18" ht="26.45" customHeight="1" x14ac:dyDescent="0.25">
      <c r="A108" s="83"/>
      <c r="B108" s="84"/>
      <c r="C108" s="85"/>
      <c r="D108" s="79"/>
      <c r="E108" s="86"/>
      <c r="F108" s="13" t="s">
        <v>9</v>
      </c>
      <c r="G108" s="44" t="s">
        <v>11</v>
      </c>
      <c r="M108" s="15">
        <v>147</v>
      </c>
      <c r="N108" s="16">
        <f t="shared" ref="N108:N111" si="160">M108*0.95</f>
        <v>139.65</v>
      </c>
      <c r="O108" s="15">
        <f t="shared" ref="O108:O111" si="161">M108*0.9</f>
        <v>132.30000000000001</v>
      </c>
      <c r="P108" s="16">
        <f t="shared" ref="P108:P111" si="162">M108*0.85</f>
        <v>124.95</v>
      </c>
      <c r="Q108" s="16">
        <f t="shared" ref="Q108:Q111" si="163">M108*0.8</f>
        <v>117.60000000000001</v>
      </c>
      <c r="R108" s="47"/>
    </row>
    <row r="109" spans="1:18" ht="26.45" customHeight="1" x14ac:dyDescent="0.25">
      <c r="A109" s="83"/>
      <c r="B109" s="84"/>
      <c r="C109" s="85"/>
      <c r="D109" s="79"/>
      <c r="E109" s="86"/>
      <c r="F109" s="24" t="s">
        <v>15</v>
      </c>
      <c r="G109" s="44" t="s">
        <v>12</v>
      </c>
      <c r="M109" s="15">
        <v>231</v>
      </c>
      <c r="N109" s="16">
        <f t="shared" si="160"/>
        <v>219.45</v>
      </c>
      <c r="O109" s="15">
        <f t="shared" si="161"/>
        <v>207.9</v>
      </c>
      <c r="P109" s="16">
        <f t="shared" si="162"/>
        <v>196.35</v>
      </c>
      <c r="Q109" s="16">
        <f t="shared" si="163"/>
        <v>184.8</v>
      </c>
      <c r="R109" s="47"/>
    </row>
    <row r="110" spans="1:18" ht="26.45" customHeight="1" x14ac:dyDescent="0.25">
      <c r="A110" s="83"/>
      <c r="B110" s="84"/>
      <c r="C110" s="85"/>
      <c r="D110" s="79"/>
      <c r="E110" s="86"/>
      <c r="F110" s="24" t="s">
        <v>15</v>
      </c>
      <c r="G110" s="44" t="s">
        <v>13</v>
      </c>
      <c r="M110" s="15">
        <v>493.5</v>
      </c>
      <c r="N110" s="16">
        <f t="shared" si="160"/>
        <v>468.82499999999999</v>
      </c>
      <c r="O110" s="15">
        <f t="shared" si="161"/>
        <v>444.15000000000003</v>
      </c>
      <c r="P110" s="16">
        <f t="shared" si="162"/>
        <v>419.47499999999997</v>
      </c>
      <c r="Q110" s="16">
        <f t="shared" si="163"/>
        <v>394.8</v>
      </c>
      <c r="R110" s="47"/>
    </row>
    <row r="111" spans="1:18" ht="26.45" customHeight="1" x14ac:dyDescent="0.25">
      <c r="A111" s="83"/>
      <c r="B111" s="84"/>
      <c r="C111" s="85"/>
      <c r="D111" s="79"/>
      <c r="E111" s="86"/>
      <c r="F111" s="13" t="s">
        <v>9</v>
      </c>
      <c r="G111" s="41" t="s">
        <v>14</v>
      </c>
      <c r="M111" s="42">
        <v>871.5</v>
      </c>
      <c r="N111" s="43">
        <f t="shared" si="160"/>
        <v>827.92499999999995</v>
      </c>
      <c r="O111" s="42">
        <f t="shared" si="161"/>
        <v>784.35</v>
      </c>
      <c r="P111" s="43">
        <f t="shared" si="162"/>
        <v>740.77499999999998</v>
      </c>
      <c r="Q111" s="43">
        <f t="shared" si="163"/>
        <v>697.2</v>
      </c>
      <c r="R111" s="47"/>
    </row>
    <row r="112" spans="1:18" ht="26.45" customHeight="1" x14ac:dyDescent="0.25">
      <c r="A112" s="83">
        <v>19</v>
      </c>
      <c r="B112" s="84">
        <v>111</v>
      </c>
      <c r="C112" s="85"/>
      <c r="D112" s="79"/>
      <c r="E112" s="86" t="s">
        <v>135</v>
      </c>
      <c r="F112" s="13" t="s">
        <v>9</v>
      </c>
      <c r="G112" s="14" t="s">
        <v>10</v>
      </c>
      <c r="M112" s="15">
        <v>315</v>
      </c>
      <c r="N112" s="16">
        <f>M112*0.95</f>
        <v>299.25</v>
      </c>
      <c r="O112" s="15">
        <f>M112*0.9</f>
        <v>283.5</v>
      </c>
      <c r="P112" s="16">
        <f>M112*0.85</f>
        <v>267.75</v>
      </c>
      <c r="Q112" s="16">
        <f>M112*0.8</f>
        <v>252</v>
      </c>
      <c r="R112" s="46"/>
    </row>
    <row r="113" spans="1:18" ht="26.45" customHeight="1" x14ac:dyDescent="0.25">
      <c r="A113" s="83"/>
      <c r="B113" s="84"/>
      <c r="C113" s="85"/>
      <c r="D113" s="79"/>
      <c r="E113" s="86"/>
      <c r="F113" s="13" t="s">
        <v>9</v>
      </c>
      <c r="G113" s="44" t="s">
        <v>11</v>
      </c>
      <c r="M113" s="15">
        <v>147</v>
      </c>
      <c r="N113" s="16">
        <f t="shared" ref="N113:N116" si="164">M113*0.95</f>
        <v>139.65</v>
      </c>
      <c r="O113" s="15">
        <f t="shared" ref="O113:O116" si="165">M113*0.9</f>
        <v>132.30000000000001</v>
      </c>
      <c r="P113" s="16">
        <f t="shared" ref="P113:P116" si="166">M113*0.85</f>
        <v>124.95</v>
      </c>
      <c r="Q113" s="16">
        <f t="shared" ref="Q113:Q116" si="167">M113*0.8</f>
        <v>117.60000000000001</v>
      </c>
      <c r="R113" s="47"/>
    </row>
    <row r="114" spans="1:18" ht="26.45" customHeight="1" x14ac:dyDescent="0.25">
      <c r="A114" s="83"/>
      <c r="B114" s="84"/>
      <c r="C114" s="85"/>
      <c r="D114" s="79"/>
      <c r="E114" s="86"/>
      <c r="F114" s="24" t="s">
        <v>15</v>
      </c>
      <c r="G114" s="44" t="s">
        <v>12</v>
      </c>
      <c r="M114" s="15">
        <v>231</v>
      </c>
      <c r="N114" s="16">
        <f t="shared" si="164"/>
        <v>219.45</v>
      </c>
      <c r="O114" s="15">
        <f t="shared" si="165"/>
        <v>207.9</v>
      </c>
      <c r="P114" s="16">
        <f t="shared" si="166"/>
        <v>196.35</v>
      </c>
      <c r="Q114" s="16">
        <f t="shared" si="167"/>
        <v>184.8</v>
      </c>
      <c r="R114" s="47"/>
    </row>
    <row r="115" spans="1:18" ht="26.45" customHeight="1" x14ac:dyDescent="0.25">
      <c r="A115" s="83"/>
      <c r="B115" s="84"/>
      <c r="C115" s="85"/>
      <c r="D115" s="79"/>
      <c r="E115" s="86"/>
      <c r="F115" s="13" t="s">
        <v>9</v>
      </c>
      <c r="G115" s="44" t="s">
        <v>13</v>
      </c>
      <c r="M115" s="15">
        <v>493.5</v>
      </c>
      <c r="N115" s="16">
        <f t="shared" si="164"/>
        <v>468.82499999999999</v>
      </c>
      <c r="O115" s="15">
        <f t="shared" si="165"/>
        <v>444.15000000000003</v>
      </c>
      <c r="P115" s="16">
        <f t="shared" si="166"/>
        <v>419.47499999999997</v>
      </c>
      <c r="Q115" s="16">
        <f t="shared" si="167"/>
        <v>394.8</v>
      </c>
      <c r="R115" s="47"/>
    </row>
    <row r="116" spans="1:18" ht="26.45" customHeight="1" x14ac:dyDescent="0.25">
      <c r="A116" s="83"/>
      <c r="B116" s="84"/>
      <c r="C116" s="85"/>
      <c r="D116" s="79"/>
      <c r="E116" s="86"/>
      <c r="F116" s="24" t="s">
        <v>15</v>
      </c>
      <c r="G116" s="41" t="s">
        <v>14</v>
      </c>
      <c r="M116" s="42">
        <v>871.5</v>
      </c>
      <c r="N116" s="43">
        <f t="shared" si="164"/>
        <v>827.92499999999995</v>
      </c>
      <c r="O116" s="42">
        <f t="shared" si="165"/>
        <v>784.35</v>
      </c>
      <c r="P116" s="43">
        <f t="shared" si="166"/>
        <v>740.77499999999998</v>
      </c>
      <c r="Q116" s="43">
        <f t="shared" si="167"/>
        <v>697.2</v>
      </c>
      <c r="R116" s="47"/>
    </row>
    <row r="117" spans="1:18" ht="26.45" customHeight="1" x14ac:dyDescent="0.25">
      <c r="A117" s="83">
        <v>20</v>
      </c>
      <c r="B117" s="84">
        <v>131</v>
      </c>
      <c r="C117" s="85"/>
      <c r="D117" s="79"/>
      <c r="E117" s="86" t="s">
        <v>136</v>
      </c>
      <c r="F117" s="13" t="s">
        <v>9</v>
      </c>
      <c r="G117" s="14" t="s">
        <v>10</v>
      </c>
      <c r="M117" s="15">
        <v>315</v>
      </c>
      <c r="N117" s="16">
        <f>M117*0.95</f>
        <v>299.25</v>
      </c>
      <c r="O117" s="15">
        <f>M117*0.9</f>
        <v>283.5</v>
      </c>
      <c r="P117" s="16">
        <f>M117*0.85</f>
        <v>267.75</v>
      </c>
      <c r="Q117" s="16">
        <f>M117*0.8</f>
        <v>252</v>
      </c>
      <c r="R117" s="46"/>
    </row>
    <row r="118" spans="1:18" ht="26.45" customHeight="1" x14ac:dyDescent="0.25">
      <c r="A118" s="83"/>
      <c r="B118" s="84"/>
      <c r="C118" s="85"/>
      <c r="D118" s="79"/>
      <c r="E118" s="86"/>
      <c r="F118" s="13" t="s">
        <v>9</v>
      </c>
      <c r="G118" s="44" t="s">
        <v>11</v>
      </c>
      <c r="M118" s="15">
        <v>147</v>
      </c>
      <c r="N118" s="16">
        <f t="shared" ref="N118:N121" si="168">M118*0.95</f>
        <v>139.65</v>
      </c>
      <c r="O118" s="15">
        <f t="shared" ref="O118:O121" si="169">M118*0.9</f>
        <v>132.30000000000001</v>
      </c>
      <c r="P118" s="16">
        <f t="shared" ref="P118:P121" si="170">M118*0.85</f>
        <v>124.95</v>
      </c>
      <c r="Q118" s="16">
        <f t="shared" ref="Q118:Q121" si="171">M118*0.8</f>
        <v>117.60000000000001</v>
      </c>
      <c r="R118" s="47"/>
    </row>
    <row r="119" spans="1:18" ht="26.45" customHeight="1" x14ac:dyDescent="0.25">
      <c r="A119" s="83"/>
      <c r="B119" s="84"/>
      <c r="C119" s="85"/>
      <c r="D119" s="79"/>
      <c r="E119" s="86"/>
      <c r="F119" s="24" t="s">
        <v>15</v>
      </c>
      <c r="G119" s="44" t="s">
        <v>12</v>
      </c>
      <c r="M119" s="15">
        <v>231</v>
      </c>
      <c r="N119" s="16">
        <f t="shared" si="168"/>
        <v>219.45</v>
      </c>
      <c r="O119" s="15">
        <f t="shared" si="169"/>
        <v>207.9</v>
      </c>
      <c r="P119" s="16">
        <f t="shared" si="170"/>
        <v>196.35</v>
      </c>
      <c r="Q119" s="16">
        <f t="shared" si="171"/>
        <v>184.8</v>
      </c>
      <c r="R119" s="47"/>
    </row>
    <row r="120" spans="1:18" ht="26.45" customHeight="1" x14ac:dyDescent="0.25">
      <c r="A120" s="83"/>
      <c r="B120" s="84"/>
      <c r="C120" s="85"/>
      <c r="D120" s="79"/>
      <c r="E120" s="86"/>
      <c r="F120" s="13" t="s">
        <v>9</v>
      </c>
      <c r="G120" s="44" t="s">
        <v>13</v>
      </c>
      <c r="M120" s="15">
        <v>493.5</v>
      </c>
      <c r="N120" s="16">
        <f t="shared" si="168"/>
        <v>468.82499999999999</v>
      </c>
      <c r="O120" s="15">
        <f t="shared" si="169"/>
        <v>444.15000000000003</v>
      </c>
      <c r="P120" s="16">
        <f t="shared" si="170"/>
        <v>419.47499999999997</v>
      </c>
      <c r="Q120" s="16">
        <f t="shared" si="171"/>
        <v>394.8</v>
      </c>
      <c r="R120" s="47"/>
    </row>
    <row r="121" spans="1:18" ht="26.45" customHeight="1" x14ac:dyDescent="0.25">
      <c r="A121" s="83"/>
      <c r="B121" s="84"/>
      <c r="C121" s="85"/>
      <c r="D121" s="79"/>
      <c r="E121" s="86"/>
      <c r="F121" s="24" t="s">
        <v>15</v>
      </c>
      <c r="G121" s="41" t="s">
        <v>14</v>
      </c>
      <c r="M121" s="42">
        <v>871.5</v>
      </c>
      <c r="N121" s="43">
        <f t="shared" si="168"/>
        <v>827.92499999999995</v>
      </c>
      <c r="O121" s="42">
        <f t="shared" si="169"/>
        <v>784.35</v>
      </c>
      <c r="P121" s="43">
        <f t="shared" si="170"/>
        <v>740.77499999999998</v>
      </c>
      <c r="Q121" s="43">
        <f t="shared" si="171"/>
        <v>697.2</v>
      </c>
      <c r="R121" s="47"/>
    </row>
    <row r="122" spans="1:18" ht="26.45" customHeight="1" x14ac:dyDescent="0.25">
      <c r="A122" s="83">
        <v>21</v>
      </c>
      <c r="B122" s="84">
        <v>132</v>
      </c>
      <c r="C122" s="85"/>
      <c r="D122" s="79"/>
      <c r="E122" s="86" t="s">
        <v>137</v>
      </c>
      <c r="F122" s="24" t="s">
        <v>15</v>
      </c>
      <c r="G122" s="14" t="s">
        <v>10</v>
      </c>
      <c r="M122" s="15">
        <v>315</v>
      </c>
      <c r="N122" s="16">
        <f>M122*0.95</f>
        <v>299.25</v>
      </c>
      <c r="O122" s="15">
        <f>M122*0.9</f>
        <v>283.5</v>
      </c>
      <c r="P122" s="16">
        <f>M122*0.85</f>
        <v>267.75</v>
      </c>
      <c r="Q122" s="16">
        <f>M122*0.8</f>
        <v>252</v>
      </c>
      <c r="R122" s="46"/>
    </row>
    <row r="123" spans="1:18" ht="26.45" customHeight="1" x14ac:dyDescent="0.25">
      <c r="A123" s="83"/>
      <c r="B123" s="84"/>
      <c r="C123" s="85"/>
      <c r="D123" s="79"/>
      <c r="E123" s="86"/>
      <c r="F123" s="13" t="s">
        <v>9</v>
      </c>
      <c r="G123" s="44" t="s">
        <v>11</v>
      </c>
      <c r="M123" s="15">
        <v>147</v>
      </c>
      <c r="N123" s="16">
        <f t="shared" ref="N123:N126" si="172">M123*0.95</f>
        <v>139.65</v>
      </c>
      <c r="O123" s="15">
        <f t="shared" ref="O123:O126" si="173">M123*0.9</f>
        <v>132.30000000000001</v>
      </c>
      <c r="P123" s="16">
        <f t="shared" ref="P123:P126" si="174">M123*0.85</f>
        <v>124.95</v>
      </c>
      <c r="Q123" s="16">
        <f t="shared" ref="Q123:Q126" si="175">M123*0.8</f>
        <v>117.60000000000001</v>
      </c>
      <c r="R123" s="47"/>
    </row>
    <row r="124" spans="1:18" ht="26.45" customHeight="1" x14ac:dyDescent="0.25">
      <c r="A124" s="83"/>
      <c r="B124" s="84"/>
      <c r="C124" s="85"/>
      <c r="D124" s="79"/>
      <c r="E124" s="86"/>
      <c r="F124" s="24" t="s">
        <v>15</v>
      </c>
      <c r="G124" s="44" t="s">
        <v>12</v>
      </c>
      <c r="M124" s="15">
        <v>231</v>
      </c>
      <c r="N124" s="16">
        <f t="shared" si="172"/>
        <v>219.45</v>
      </c>
      <c r="O124" s="15">
        <f t="shared" si="173"/>
        <v>207.9</v>
      </c>
      <c r="P124" s="16">
        <f t="shared" si="174"/>
        <v>196.35</v>
      </c>
      <c r="Q124" s="16">
        <f t="shared" si="175"/>
        <v>184.8</v>
      </c>
      <c r="R124" s="47"/>
    </row>
    <row r="125" spans="1:18" ht="26.45" customHeight="1" x14ac:dyDescent="0.25">
      <c r="A125" s="83"/>
      <c r="B125" s="84"/>
      <c r="C125" s="85"/>
      <c r="D125" s="79"/>
      <c r="E125" s="86"/>
      <c r="F125" s="13" t="s">
        <v>9</v>
      </c>
      <c r="G125" s="44" t="s">
        <v>13</v>
      </c>
      <c r="M125" s="15">
        <v>493.5</v>
      </c>
      <c r="N125" s="16">
        <f t="shared" si="172"/>
        <v>468.82499999999999</v>
      </c>
      <c r="O125" s="15">
        <f t="shared" si="173"/>
        <v>444.15000000000003</v>
      </c>
      <c r="P125" s="16">
        <f t="shared" si="174"/>
        <v>419.47499999999997</v>
      </c>
      <c r="Q125" s="16">
        <f t="shared" si="175"/>
        <v>394.8</v>
      </c>
      <c r="R125" s="47"/>
    </row>
    <row r="126" spans="1:18" ht="26.45" customHeight="1" x14ac:dyDescent="0.25">
      <c r="A126" s="83"/>
      <c r="B126" s="84"/>
      <c r="C126" s="85"/>
      <c r="D126" s="79"/>
      <c r="E126" s="86"/>
      <c r="F126" s="13" t="s">
        <v>9</v>
      </c>
      <c r="G126" s="41" t="s">
        <v>14</v>
      </c>
      <c r="M126" s="42">
        <v>871.5</v>
      </c>
      <c r="N126" s="43">
        <f t="shared" si="172"/>
        <v>827.92499999999995</v>
      </c>
      <c r="O126" s="42">
        <f t="shared" si="173"/>
        <v>784.35</v>
      </c>
      <c r="P126" s="43">
        <f t="shared" si="174"/>
        <v>740.77499999999998</v>
      </c>
      <c r="Q126" s="43">
        <f t="shared" si="175"/>
        <v>697.2</v>
      </c>
      <c r="R126" s="47"/>
    </row>
    <row r="127" spans="1:18" ht="26.45" customHeight="1" x14ac:dyDescent="0.25">
      <c r="A127" s="83">
        <v>22</v>
      </c>
      <c r="B127" s="84">
        <v>104</v>
      </c>
      <c r="C127" s="85"/>
      <c r="D127" s="79"/>
      <c r="E127" s="86" t="s">
        <v>138</v>
      </c>
      <c r="F127" s="13" t="s">
        <v>9</v>
      </c>
      <c r="G127" s="14" t="s">
        <v>10</v>
      </c>
      <c r="M127" s="15">
        <v>315</v>
      </c>
      <c r="N127" s="16">
        <f>M127*0.95</f>
        <v>299.25</v>
      </c>
      <c r="O127" s="15">
        <f>M127*0.9</f>
        <v>283.5</v>
      </c>
      <c r="P127" s="16">
        <f>M127*0.85</f>
        <v>267.75</v>
      </c>
      <c r="Q127" s="16">
        <f>M127*0.8</f>
        <v>252</v>
      </c>
      <c r="R127" s="46"/>
    </row>
    <row r="128" spans="1:18" ht="26.45" customHeight="1" x14ac:dyDescent="0.25">
      <c r="A128" s="83"/>
      <c r="B128" s="84"/>
      <c r="C128" s="85"/>
      <c r="D128" s="79"/>
      <c r="E128" s="86"/>
      <c r="F128" s="24" t="s">
        <v>15</v>
      </c>
      <c r="G128" s="44" t="s">
        <v>11</v>
      </c>
      <c r="M128" s="15">
        <v>147</v>
      </c>
      <c r="N128" s="16">
        <f t="shared" ref="N128:N131" si="176">M128*0.95</f>
        <v>139.65</v>
      </c>
      <c r="O128" s="15">
        <f t="shared" ref="O128:O131" si="177">M128*0.9</f>
        <v>132.30000000000001</v>
      </c>
      <c r="P128" s="16">
        <f t="shared" ref="P128:P131" si="178">M128*0.85</f>
        <v>124.95</v>
      </c>
      <c r="Q128" s="16">
        <f t="shared" ref="Q128:Q131" si="179">M128*0.8</f>
        <v>117.60000000000001</v>
      </c>
      <c r="R128" s="47"/>
    </row>
    <row r="129" spans="1:18" ht="26.45" customHeight="1" x14ac:dyDescent="0.25">
      <c r="A129" s="83"/>
      <c r="B129" s="84"/>
      <c r="C129" s="85"/>
      <c r="D129" s="79"/>
      <c r="E129" s="86"/>
      <c r="F129" s="24" t="s">
        <v>15</v>
      </c>
      <c r="G129" s="44" t="s">
        <v>12</v>
      </c>
      <c r="M129" s="15">
        <v>231</v>
      </c>
      <c r="N129" s="16">
        <f t="shared" si="176"/>
        <v>219.45</v>
      </c>
      <c r="O129" s="15">
        <f t="shared" si="177"/>
        <v>207.9</v>
      </c>
      <c r="P129" s="16">
        <f t="shared" si="178"/>
        <v>196.35</v>
      </c>
      <c r="Q129" s="16">
        <f t="shared" si="179"/>
        <v>184.8</v>
      </c>
      <c r="R129" s="47"/>
    </row>
    <row r="130" spans="1:18" ht="26.45" customHeight="1" x14ac:dyDescent="0.25">
      <c r="A130" s="83"/>
      <c r="B130" s="84"/>
      <c r="C130" s="85"/>
      <c r="D130" s="79"/>
      <c r="E130" s="86"/>
      <c r="F130" s="24" t="s">
        <v>15</v>
      </c>
      <c r="G130" s="44" t="s">
        <v>13</v>
      </c>
      <c r="M130" s="15">
        <v>493.5</v>
      </c>
      <c r="N130" s="16">
        <f t="shared" si="176"/>
        <v>468.82499999999999</v>
      </c>
      <c r="O130" s="15">
        <f t="shared" si="177"/>
        <v>444.15000000000003</v>
      </c>
      <c r="P130" s="16">
        <f t="shared" si="178"/>
        <v>419.47499999999997</v>
      </c>
      <c r="Q130" s="16">
        <f t="shared" si="179"/>
        <v>394.8</v>
      </c>
      <c r="R130" s="47"/>
    </row>
    <row r="131" spans="1:18" ht="26.45" customHeight="1" x14ac:dyDescent="0.25">
      <c r="A131" s="83"/>
      <c r="B131" s="84"/>
      <c r="C131" s="85"/>
      <c r="D131" s="79"/>
      <c r="E131" s="86"/>
      <c r="F131" s="13" t="s">
        <v>9</v>
      </c>
      <c r="G131" s="41" t="s">
        <v>14</v>
      </c>
      <c r="M131" s="42">
        <v>871.5</v>
      </c>
      <c r="N131" s="43">
        <f t="shared" si="176"/>
        <v>827.92499999999995</v>
      </c>
      <c r="O131" s="42">
        <f t="shared" si="177"/>
        <v>784.35</v>
      </c>
      <c r="P131" s="43">
        <f t="shared" si="178"/>
        <v>740.77499999999998</v>
      </c>
      <c r="Q131" s="43">
        <f t="shared" si="179"/>
        <v>697.2</v>
      </c>
      <c r="R131" s="47"/>
    </row>
    <row r="132" spans="1:18" ht="26.45" customHeight="1" x14ac:dyDescent="0.25">
      <c r="A132" s="83">
        <v>23</v>
      </c>
      <c r="B132" s="84">
        <v>105</v>
      </c>
      <c r="C132" s="85"/>
      <c r="D132" s="79"/>
      <c r="E132" s="86" t="s">
        <v>139</v>
      </c>
      <c r="F132" s="24" t="s">
        <v>15</v>
      </c>
      <c r="G132" s="14" t="s">
        <v>10</v>
      </c>
      <c r="M132" s="15">
        <v>315</v>
      </c>
      <c r="N132" s="16">
        <f>M132*0.95</f>
        <v>299.25</v>
      </c>
      <c r="O132" s="15">
        <f>M132*0.9</f>
        <v>283.5</v>
      </c>
      <c r="P132" s="16">
        <f>M132*0.85</f>
        <v>267.75</v>
      </c>
      <c r="Q132" s="16">
        <f>M132*0.8</f>
        <v>252</v>
      </c>
      <c r="R132" s="46"/>
    </row>
    <row r="133" spans="1:18" ht="26.45" customHeight="1" x14ac:dyDescent="0.25">
      <c r="A133" s="83"/>
      <c r="B133" s="84"/>
      <c r="C133" s="85"/>
      <c r="D133" s="79"/>
      <c r="E133" s="86"/>
      <c r="F133" s="13" t="s">
        <v>9</v>
      </c>
      <c r="G133" s="44" t="s">
        <v>11</v>
      </c>
      <c r="M133" s="15">
        <v>147</v>
      </c>
      <c r="N133" s="16">
        <f t="shared" ref="N133:N136" si="180">M133*0.95</f>
        <v>139.65</v>
      </c>
      <c r="O133" s="15">
        <f t="shared" ref="O133:O136" si="181">M133*0.9</f>
        <v>132.30000000000001</v>
      </c>
      <c r="P133" s="16">
        <f t="shared" ref="P133:P136" si="182">M133*0.85</f>
        <v>124.95</v>
      </c>
      <c r="Q133" s="16">
        <f t="shared" ref="Q133:Q136" si="183">M133*0.8</f>
        <v>117.60000000000001</v>
      </c>
      <c r="R133" s="47"/>
    </row>
    <row r="134" spans="1:18" ht="26.45" customHeight="1" x14ac:dyDescent="0.25">
      <c r="A134" s="83"/>
      <c r="B134" s="84"/>
      <c r="C134" s="85"/>
      <c r="D134" s="79"/>
      <c r="E134" s="86"/>
      <c r="F134" s="24" t="s">
        <v>15</v>
      </c>
      <c r="G134" s="44" t="s">
        <v>12</v>
      </c>
      <c r="M134" s="15">
        <v>231</v>
      </c>
      <c r="N134" s="16">
        <f t="shared" si="180"/>
        <v>219.45</v>
      </c>
      <c r="O134" s="15">
        <f t="shared" si="181"/>
        <v>207.9</v>
      </c>
      <c r="P134" s="16">
        <f t="shared" si="182"/>
        <v>196.35</v>
      </c>
      <c r="Q134" s="16">
        <f t="shared" si="183"/>
        <v>184.8</v>
      </c>
      <c r="R134" s="47"/>
    </row>
    <row r="135" spans="1:18" ht="26.45" customHeight="1" x14ac:dyDescent="0.25">
      <c r="A135" s="83"/>
      <c r="B135" s="84"/>
      <c r="C135" s="85"/>
      <c r="D135" s="79"/>
      <c r="E135" s="86"/>
      <c r="F135" s="24" t="s">
        <v>15</v>
      </c>
      <c r="G135" s="44" t="s">
        <v>13</v>
      </c>
      <c r="M135" s="15">
        <v>493.5</v>
      </c>
      <c r="N135" s="16">
        <f t="shared" si="180"/>
        <v>468.82499999999999</v>
      </c>
      <c r="O135" s="15">
        <f t="shared" si="181"/>
        <v>444.15000000000003</v>
      </c>
      <c r="P135" s="16">
        <f t="shared" si="182"/>
        <v>419.47499999999997</v>
      </c>
      <c r="Q135" s="16">
        <f t="shared" si="183"/>
        <v>394.8</v>
      </c>
      <c r="R135" s="47"/>
    </row>
    <row r="136" spans="1:18" ht="26.45" customHeight="1" x14ac:dyDescent="0.25">
      <c r="A136" s="83"/>
      <c r="B136" s="84"/>
      <c r="C136" s="85"/>
      <c r="D136" s="79"/>
      <c r="E136" s="86"/>
      <c r="F136" s="13" t="s">
        <v>9</v>
      </c>
      <c r="G136" s="41" t="s">
        <v>14</v>
      </c>
      <c r="M136" s="42">
        <v>871.5</v>
      </c>
      <c r="N136" s="43">
        <f t="shared" si="180"/>
        <v>827.92499999999995</v>
      </c>
      <c r="O136" s="42">
        <f t="shared" si="181"/>
        <v>784.35</v>
      </c>
      <c r="P136" s="43">
        <f t="shared" si="182"/>
        <v>740.77499999999998</v>
      </c>
      <c r="Q136" s="43">
        <f t="shared" si="183"/>
        <v>697.2</v>
      </c>
      <c r="R136" s="47"/>
    </row>
    <row r="137" spans="1:18" ht="26.45" customHeight="1" x14ac:dyDescent="0.25">
      <c r="A137" s="83">
        <v>24</v>
      </c>
      <c r="B137" s="84">
        <v>106</v>
      </c>
      <c r="C137" s="85"/>
      <c r="D137" s="79"/>
      <c r="E137" s="86" t="s">
        <v>140</v>
      </c>
      <c r="F137" s="13" t="s">
        <v>9</v>
      </c>
      <c r="G137" s="14" t="s">
        <v>10</v>
      </c>
      <c r="M137" s="15">
        <v>315</v>
      </c>
      <c r="N137" s="16">
        <f>M137*0.95</f>
        <v>299.25</v>
      </c>
      <c r="O137" s="15">
        <f>M137*0.9</f>
        <v>283.5</v>
      </c>
      <c r="P137" s="16">
        <f>M137*0.85</f>
        <v>267.75</v>
      </c>
      <c r="Q137" s="16">
        <f>M137*0.8</f>
        <v>252</v>
      </c>
      <c r="R137" s="46"/>
    </row>
    <row r="138" spans="1:18" ht="26.45" customHeight="1" x14ac:dyDescent="0.25">
      <c r="A138" s="83"/>
      <c r="B138" s="84"/>
      <c r="C138" s="85"/>
      <c r="D138" s="79"/>
      <c r="E138" s="86"/>
      <c r="F138" s="24" t="s">
        <v>15</v>
      </c>
      <c r="G138" s="44" t="s">
        <v>11</v>
      </c>
      <c r="M138" s="15">
        <v>147</v>
      </c>
      <c r="N138" s="16">
        <f t="shared" ref="N138:N141" si="184">M138*0.95</f>
        <v>139.65</v>
      </c>
      <c r="O138" s="15">
        <f t="shared" ref="O138:O141" si="185">M138*0.9</f>
        <v>132.30000000000001</v>
      </c>
      <c r="P138" s="16">
        <f t="shared" ref="P138:P141" si="186">M138*0.85</f>
        <v>124.95</v>
      </c>
      <c r="Q138" s="16">
        <f t="shared" ref="Q138:Q141" si="187">M138*0.8</f>
        <v>117.60000000000001</v>
      </c>
      <c r="R138" s="47"/>
    </row>
    <row r="139" spans="1:18" ht="26.45" customHeight="1" x14ac:dyDescent="0.25">
      <c r="A139" s="83"/>
      <c r="B139" s="84"/>
      <c r="C139" s="85"/>
      <c r="D139" s="79"/>
      <c r="E139" s="86"/>
      <c r="F139" s="24" t="s">
        <v>15</v>
      </c>
      <c r="G139" s="44" t="s">
        <v>12</v>
      </c>
      <c r="M139" s="15">
        <v>231</v>
      </c>
      <c r="N139" s="16">
        <f t="shared" si="184"/>
        <v>219.45</v>
      </c>
      <c r="O139" s="15">
        <f t="shared" si="185"/>
        <v>207.9</v>
      </c>
      <c r="P139" s="16">
        <f t="shared" si="186"/>
        <v>196.35</v>
      </c>
      <c r="Q139" s="16">
        <f t="shared" si="187"/>
        <v>184.8</v>
      </c>
      <c r="R139" s="47"/>
    </row>
    <row r="140" spans="1:18" ht="26.45" customHeight="1" x14ac:dyDescent="0.25">
      <c r="A140" s="83"/>
      <c r="B140" s="84"/>
      <c r="C140" s="85"/>
      <c r="D140" s="79"/>
      <c r="E140" s="86"/>
      <c r="F140" s="13" t="s">
        <v>9</v>
      </c>
      <c r="G140" s="44" t="s">
        <v>13</v>
      </c>
      <c r="M140" s="15">
        <v>493.5</v>
      </c>
      <c r="N140" s="16">
        <f t="shared" si="184"/>
        <v>468.82499999999999</v>
      </c>
      <c r="O140" s="15">
        <f t="shared" si="185"/>
        <v>444.15000000000003</v>
      </c>
      <c r="P140" s="16">
        <f t="shared" si="186"/>
        <v>419.47499999999997</v>
      </c>
      <c r="Q140" s="16">
        <f t="shared" si="187"/>
        <v>394.8</v>
      </c>
      <c r="R140" s="47"/>
    </row>
    <row r="141" spans="1:18" ht="26.45" customHeight="1" x14ac:dyDescent="0.25">
      <c r="A141" s="83"/>
      <c r="B141" s="84"/>
      <c r="C141" s="85"/>
      <c r="D141" s="79"/>
      <c r="E141" s="86"/>
      <c r="F141" s="24" t="s">
        <v>15</v>
      </c>
      <c r="G141" s="41" t="s">
        <v>14</v>
      </c>
      <c r="M141" s="42">
        <v>871.5</v>
      </c>
      <c r="N141" s="43">
        <f t="shared" si="184"/>
        <v>827.92499999999995</v>
      </c>
      <c r="O141" s="42">
        <f t="shared" si="185"/>
        <v>784.35</v>
      </c>
      <c r="P141" s="43">
        <f t="shared" si="186"/>
        <v>740.77499999999998</v>
      </c>
      <c r="Q141" s="43">
        <f t="shared" si="187"/>
        <v>697.2</v>
      </c>
      <c r="R141" s="47"/>
    </row>
  </sheetData>
  <mergeCells count="112">
    <mergeCell ref="B137:B141"/>
    <mergeCell ref="C137:C141"/>
    <mergeCell ref="E137:E141"/>
    <mergeCell ref="A137:A141"/>
    <mergeCell ref="A127:A131"/>
    <mergeCell ref="A132:A136"/>
    <mergeCell ref="B127:B131"/>
    <mergeCell ref="C127:C131"/>
    <mergeCell ref="E127:E131"/>
    <mergeCell ref="B132:B136"/>
    <mergeCell ref="C132:C136"/>
    <mergeCell ref="E132:E136"/>
    <mergeCell ref="A37:A41"/>
    <mergeCell ref="B37:B41"/>
    <mergeCell ref="C37:C41"/>
    <mergeCell ref="E37:E41"/>
    <mergeCell ref="A32:A36"/>
    <mergeCell ref="B32:B36"/>
    <mergeCell ref="C32:C36"/>
    <mergeCell ref="E32:E36"/>
    <mergeCell ref="A52:A56"/>
    <mergeCell ref="B52:B56"/>
    <mergeCell ref="C52:C56"/>
    <mergeCell ref="E52:E56"/>
    <mergeCell ref="A42:A46"/>
    <mergeCell ref="B42:B46"/>
    <mergeCell ref="C42:C46"/>
    <mergeCell ref="E42:E46"/>
    <mergeCell ref="A47:A51"/>
    <mergeCell ref="B47:B51"/>
    <mergeCell ref="C47:C51"/>
    <mergeCell ref="E47:E51"/>
    <mergeCell ref="A27:A31"/>
    <mergeCell ref="B27:B31"/>
    <mergeCell ref="C27:C31"/>
    <mergeCell ref="E27:E31"/>
    <mergeCell ref="A22:A26"/>
    <mergeCell ref="B22:B26"/>
    <mergeCell ref="C22:C26"/>
    <mergeCell ref="E22:E26"/>
    <mergeCell ref="A7:A11"/>
    <mergeCell ref="B7:B11"/>
    <mergeCell ref="C7:C11"/>
    <mergeCell ref="E7:E11"/>
    <mergeCell ref="A2:A6"/>
    <mergeCell ref="B2:B6"/>
    <mergeCell ref="C2:C6"/>
    <mergeCell ref="E2:E6"/>
    <mergeCell ref="A12:A16"/>
    <mergeCell ref="B12:B16"/>
    <mergeCell ref="C12:C16"/>
    <mergeCell ref="E12:E16"/>
    <mergeCell ref="A17:A21"/>
    <mergeCell ref="B17:B21"/>
    <mergeCell ref="C17:C21"/>
    <mergeCell ref="E17:E21"/>
    <mergeCell ref="A57:A61"/>
    <mergeCell ref="B57:B61"/>
    <mergeCell ref="C57:C61"/>
    <mergeCell ref="E57:E61"/>
    <mergeCell ref="A62:A66"/>
    <mergeCell ref="B62:B66"/>
    <mergeCell ref="C62:C66"/>
    <mergeCell ref="E62:E66"/>
    <mergeCell ref="A72:A76"/>
    <mergeCell ref="B72:B76"/>
    <mergeCell ref="C72:C76"/>
    <mergeCell ref="E72:E76"/>
    <mergeCell ref="A77:A81"/>
    <mergeCell ref="B77:B81"/>
    <mergeCell ref="C77:C81"/>
    <mergeCell ref="E77:E81"/>
    <mergeCell ref="A67:A71"/>
    <mergeCell ref="B67:B71"/>
    <mergeCell ref="C67:C71"/>
    <mergeCell ref="E67:E71"/>
    <mergeCell ref="A92:A96"/>
    <mergeCell ref="B92:B96"/>
    <mergeCell ref="C92:C96"/>
    <mergeCell ref="E92:E96"/>
    <mergeCell ref="A87:A91"/>
    <mergeCell ref="B87:B91"/>
    <mergeCell ref="C87:C91"/>
    <mergeCell ref="E87:E91"/>
    <mergeCell ref="A82:A86"/>
    <mergeCell ref="B82:B86"/>
    <mergeCell ref="C82:C86"/>
    <mergeCell ref="E82:E86"/>
    <mergeCell ref="A97:A101"/>
    <mergeCell ref="B97:B101"/>
    <mergeCell ref="C97:C101"/>
    <mergeCell ref="E97:E101"/>
    <mergeCell ref="A102:A106"/>
    <mergeCell ref="B102:B106"/>
    <mergeCell ref="C102:C106"/>
    <mergeCell ref="E102:E106"/>
    <mergeCell ref="A107:A111"/>
    <mergeCell ref="B107:B111"/>
    <mergeCell ref="C107:C111"/>
    <mergeCell ref="E107:E111"/>
    <mergeCell ref="A112:A116"/>
    <mergeCell ref="B112:B116"/>
    <mergeCell ref="C112:C116"/>
    <mergeCell ref="E112:E116"/>
    <mergeCell ref="A117:A121"/>
    <mergeCell ref="B117:B121"/>
    <mergeCell ref="C117:C121"/>
    <mergeCell ref="E117:E121"/>
    <mergeCell ref="A122:A126"/>
    <mergeCell ref="B122:B126"/>
    <mergeCell ref="C122:C126"/>
    <mergeCell ref="E122:E126"/>
  </mergeCells>
  <phoneticPr fontId="35" type="noConversion"/>
  <pageMargins left="0.11811023622047245" right="0.11811023622047245" top="0.15748031496062992" bottom="0.15748031496062992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CC0F3"/>
  </sheetPr>
  <dimension ref="A1:R68"/>
  <sheetViews>
    <sheetView topLeftCell="A57" workbookViewId="0">
      <selection activeCell="M3" sqref="M3:R68"/>
    </sheetView>
  </sheetViews>
  <sheetFormatPr defaultRowHeight="26.45" customHeight="1" x14ac:dyDescent="0.25"/>
  <cols>
    <col min="1" max="1" width="5.5703125" customWidth="1"/>
    <col min="2" max="2" width="9" customWidth="1"/>
    <col min="3" max="3" width="20" customWidth="1"/>
    <col min="4" max="4" width="17.7109375" customWidth="1"/>
    <col min="5" max="5" width="20.28515625" style="19" customWidth="1"/>
    <col min="6" max="6" width="11.7109375" style="20" customWidth="1"/>
    <col min="7" max="7" width="14.85546875" style="21" customWidth="1"/>
    <col min="8" max="8" width="13.140625" style="22" hidden="1" customWidth="1"/>
    <col min="9" max="12" width="13.140625" style="23" hidden="1" customWidth="1"/>
  </cols>
  <sheetData>
    <row r="1" spans="1:18" s="1" customFormat="1" ht="26.45" hidden="1" customHeight="1" x14ac:dyDescent="0.25">
      <c r="C1" s="2"/>
      <c r="D1" s="2"/>
      <c r="E1" s="99" t="s">
        <v>0</v>
      </c>
      <c r="F1" s="99"/>
      <c r="G1" s="100"/>
      <c r="H1" s="100"/>
      <c r="I1" s="100"/>
      <c r="J1" s="100"/>
      <c r="K1" s="100"/>
      <c r="L1" s="100"/>
    </row>
    <row r="2" spans="1:18" s="4" customFormat="1" ht="26.45" hidden="1" customHeight="1" x14ac:dyDescent="0.25">
      <c r="A2" s="3"/>
      <c r="B2" s="3"/>
      <c r="E2" s="101" t="s">
        <v>86</v>
      </c>
      <c r="F2" s="101"/>
      <c r="G2" s="102"/>
      <c r="H2" s="102"/>
      <c r="I2" s="102"/>
      <c r="J2" s="102"/>
      <c r="K2" s="102"/>
      <c r="L2" s="102"/>
    </row>
    <row r="3" spans="1:18" s="12" customFormat="1" ht="68.45" customHeight="1" x14ac:dyDescent="0.25">
      <c r="A3" s="5"/>
      <c r="B3" s="6" t="s">
        <v>1</v>
      </c>
      <c r="C3" s="7" t="s">
        <v>2</v>
      </c>
      <c r="D3" s="7"/>
      <c r="E3" s="8" t="s">
        <v>3</v>
      </c>
      <c r="F3" s="9" t="s">
        <v>87</v>
      </c>
      <c r="G3" s="10" t="s">
        <v>4</v>
      </c>
      <c r="H3" s="11" t="s">
        <v>93</v>
      </c>
      <c r="I3" s="10" t="s">
        <v>43</v>
      </c>
      <c r="J3" s="10" t="s">
        <v>5</v>
      </c>
      <c r="K3" s="10" t="s">
        <v>6</v>
      </c>
      <c r="L3" s="10" t="s">
        <v>7</v>
      </c>
      <c r="M3" s="11" t="s">
        <v>93</v>
      </c>
      <c r="N3" s="10" t="s">
        <v>43</v>
      </c>
      <c r="O3" s="10" t="s">
        <v>5</v>
      </c>
      <c r="P3" s="10" t="s">
        <v>6</v>
      </c>
      <c r="Q3" s="10" t="s">
        <v>152</v>
      </c>
      <c r="R3" s="10" t="s">
        <v>8</v>
      </c>
    </row>
    <row r="4" spans="1:18" ht="26.45" customHeight="1" x14ac:dyDescent="0.25">
      <c r="A4" s="83">
        <v>1</v>
      </c>
      <c r="B4" s="98">
        <v>200</v>
      </c>
      <c r="C4" s="88"/>
      <c r="D4" s="26"/>
      <c r="E4" s="86" t="s">
        <v>110</v>
      </c>
      <c r="F4" s="24" t="s">
        <v>15</v>
      </c>
      <c r="G4" s="14" t="s">
        <v>10</v>
      </c>
      <c r="H4" s="15">
        <v>315</v>
      </c>
      <c r="I4" s="16">
        <f>H4*0.95</f>
        <v>299.25</v>
      </c>
      <c r="J4" s="15">
        <f>H4*0.9</f>
        <v>283.5</v>
      </c>
      <c r="K4" s="16">
        <f>H4*0.85</f>
        <v>267.75</v>
      </c>
      <c r="L4" s="16">
        <f>H4*0.8</f>
        <v>252</v>
      </c>
      <c r="M4" s="15">
        <v>315</v>
      </c>
      <c r="N4" s="16">
        <f>M4*0.95</f>
        <v>299.25</v>
      </c>
      <c r="O4" s="15">
        <f>M4*0.9</f>
        <v>283.5</v>
      </c>
      <c r="P4" s="16">
        <f>M4*0.85</f>
        <v>267.75</v>
      </c>
      <c r="Q4" s="16">
        <f>M4*0.8</f>
        <v>252</v>
      </c>
      <c r="R4" s="46"/>
    </row>
    <row r="5" spans="1:18" ht="26.45" customHeight="1" x14ac:dyDescent="0.25">
      <c r="A5" s="83"/>
      <c r="B5" s="98"/>
      <c r="C5" s="88"/>
      <c r="D5" s="26"/>
      <c r="E5" s="86"/>
      <c r="F5" s="24" t="s">
        <v>15</v>
      </c>
      <c r="G5" s="44" t="s">
        <v>11</v>
      </c>
      <c r="H5" s="15">
        <v>147</v>
      </c>
      <c r="I5" s="16">
        <f t="shared" ref="I5:I8" si="0">H5*0.95</f>
        <v>139.65</v>
      </c>
      <c r="J5" s="15">
        <f t="shared" ref="J5:J8" si="1">H5*0.9</f>
        <v>132.30000000000001</v>
      </c>
      <c r="K5" s="16">
        <f t="shared" ref="K5:K8" si="2">H5*0.85</f>
        <v>124.95</v>
      </c>
      <c r="L5" s="16">
        <f t="shared" ref="L5:L8" si="3">H5*0.8</f>
        <v>117.60000000000001</v>
      </c>
      <c r="M5" s="15">
        <v>147</v>
      </c>
      <c r="N5" s="16">
        <f t="shared" ref="N5:N8" si="4">M5*0.95</f>
        <v>139.65</v>
      </c>
      <c r="O5" s="15">
        <f t="shared" ref="O5:O8" si="5">M5*0.9</f>
        <v>132.30000000000001</v>
      </c>
      <c r="P5" s="16">
        <f t="shared" ref="P5:P8" si="6">M5*0.85</f>
        <v>124.95</v>
      </c>
      <c r="Q5" s="16">
        <f t="shared" ref="Q5:Q8" si="7">M5*0.8</f>
        <v>117.60000000000001</v>
      </c>
      <c r="R5" s="47"/>
    </row>
    <row r="6" spans="1:18" ht="26.45" customHeight="1" x14ac:dyDescent="0.25">
      <c r="A6" s="83"/>
      <c r="B6" s="98"/>
      <c r="C6" s="88"/>
      <c r="D6" s="26"/>
      <c r="E6" s="86"/>
      <c r="F6" s="24" t="s">
        <v>15</v>
      </c>
      <c r="G6" s="44" t="s">
        <v>12</v>
      </c>
      <c r="H6" s="15">
        <v>231</v>
      </c>
      <c r="I6" s="16">
        <f t="shared" si="0"/>
        <v>219.45</v>
      </c>
      <c r="J6" s="15">
        <f t="shared" si="1"/>
        <v>207.9</v>
      </c>
      <c r="K6" s="16">
        <f t="shared" si="2"/>
        <v>196.35</v>
      </c>
      <c r="L6" s="16">
        <f t="shared" si="3"/>
        <v>184.8</v>
      </c>
      <c r="M6" s="15">
        <v>231</v>
      </c>
      <c r="N6" s="16">
        <f t="shared" si="4"/>
        <v>219.45</v>
      </c>
      <c r="O6" s="15">
        <f t="shared" si="5"/>
        <v>207.9</v>
      </c>
      <c r="P6" s="16">
        <f t="shared" si="6"/>
        <v>196.35</v>
      </c>
      <c r="Q6" s="16">
        <f t="shared" si="7"/>
        <v>184.8</v>
      </c>
      <c r="R6" s="47"/>
    </row>
    <row r="7" spans="1:18" ht="26.45" customHeight="1" x14ac:dyDescent="0.25">
      <c r="A7" s="83"/>
      <c r="B7" s="98"/>
      <c r="C7" s="88"/>
      <c r="D7" s="26"/>
      <c r="E7" s="86"/>
      <c r="F7" s="24" t="s">
        <v>15</v>
      </c>
      <c r="G7" s="44" t="s">
        <v>13</v>
      </c>
      <c r="H7" s="15">
        <v>493.5</v>
      </c>
      <c r="I7" s="16">
        <f t="shared" si="0"/>
        <v>468.82499999999999</v>
      </c>
      <c r="J7" s="15">
        <f t="shared" si="1"/>
        <v>444.15000000000003</v>
      </c>
      <c r="K7" s="16">
        <f t="shared" si="2"/>
        <v>419.47499999999997</v>
      </c>
      <c r="L7" s="16">
        <f t="shared" si="3"/>
        <v>394.8</v>
      </c>
      <c r="M7" s="15">
        <v>493.5</v>
      </c>
      <c r="N7" s="16">
        <f t="shared" si="4"/>
        <v>468.82499999999999</v>
      </c>
      <c r="O7" s="15">
        <f t="shared" si="5"/>
        <v>444.15000000000003</v>
      </c>
      <c r="P7" s="16">
        <f t="shared" si="6"/>
        <v>419.47499999999997</v>
      </c>
      <c r="Q7" s="16">
        <f t="shared" si="7"/>
        <v>394.8</v>
      </c>
      <c r="R7" s="47"/>
    </row>
    <row r="8" spans="1:18" ht="26.45" customHeight="1" x14ac:dyDescent="0.25">
      <c r="A8" s="83"/>
      <c r="B8" s="98"/>
      <c r="C8" s="88"/>
      <c r="D8" s="26"/>
      <c r="E8" s="86"/>
      <c r="F8" s="24" t="s">
        <v>15</v>
      </c>
      <c r="G8" s="41" t="s">
        <v>14</v>
      </c>
      <c r="H8" s="42">
        <v>871.5</v>
      </c>
      <c r="I8" s="43">
        <f t="shared" si="0"/>
        <v>827.92499999999995</v>
      </c>
      <c r="J8" s="42">
        <f t="shared" si="1"/>
        <v>784.35</v>
      </c>
      <c r="K8" s="43">
        <f t="shared" si="2"/>
        <v>740.77499999999998</v>
      </c>
      <c r="L8" s="43">
        <f t="shared" si="3"/>
        <v>697.2</v>
      </c>
      <c r="M8" s="42">
        <v>871.5</v>
      </c>
      <c r="N8" s="43">
        <f t="shared" si="4"/>
        <v>827.92499999999995</v>
      </c>
      <c r="O8" s="42">
        <f t="shared" si="5"/>
        <v>784.35</v>
      </c>
      <c r="P8" s="43">
        <f t="shared" si="6"/>
        <v>740.77499999999998</v>
      </c>
      <c r="Q8" s="43">
        <f t="shared" si="7"/>
        <v>697.2</v>
      </c>
      <c r="R8" s="47"/>
    </row>
    <row r="9" spans="1:18" ht="26.45" customHeight="1" x14ac:dyDescent="0.25">
      <c r="A9" s="83"/>
      <c r="B9" s="87">
        <v>201</v>
      </c>
      <c r="C9" s="85"/>
      <c r="D9" s="26"/>
      <c r="E9" s="86" t="s">
        <v>124</v>
      </c>
      <c r="F9" s="24" t="s">
        <v>15</v>
      </c>
      <c r="G9" s="14" t="s">
        <v>10</v>
      </c>
      <c r="H9" s="15">
        <v>315</v>
      </c>
      <c r="I9" s="16">
        <f>H9*0.95</f>
        <v>299.25</v>
      </c>
      <c r="J9" s="15">
        <f>H9*0.9</f>
        <v>283.5</v>
      </c>
      <c r="K9" s="16">
        <f>H9*0.85</f>
        <v>267.75</v>
      </c>
      <c r="L9" s="16">
        <f>H9*0.8</f>
        <v>252</v>
      </c>
      <c r="M9" s="15">
        <v>315</v>
      </c>
      <c r="N9" s="16">
        <f>M9*0.95</f>
        <v>299.25</v>
      </c>
      <c r="O9" s="15">
        <f>M9*0.9</f>
        <v>283.5</v>
      </c>
      <c r="P9" s="16">
        <f>M9*0.85</f>
        <v>267.75</v>
      </c>
      <c r="Q9" s="16">
        <f>M9*0.8</f>
        <v>252</v>
      </c>
      <c r="R9" s="46"/>
    </row>
    <row r="10" spans="1:18" ht="26.45" customHeight="1" x14ac:dyDescent="0.25">
      <c r="A10" s="83"/>
      <c r="B10" s="87"/>
      <c r="C10" s="85"/>
      <c r="D10" s="26"/>
      <c r="E10" s="86"/>
      <c r="F10" s="24" t="s">
        <v>15</v>
      </c>
      <c r="G10" s="44" t="s">
        <v>11</v>
      </c>
      <c r="H10" s="15">
        <v>147</v>
      </c>
      <c r="I10" s="16">
        <f t="shared" ref="I10:I13" si="8">H10*0.95</f>
        <v>139.65</v>
      </c>
      <c r="J10" s="15">
        <f t="shared" ref="J10:J13" si="9">H10*0.9</f>
        <v>132.30000000000001</v>
      </c>
      <c r="K10" s="16">
        <f t="shared" ref="K10:K13" si="10">H10*0.85</f>
        <v>124.95</v>
      </c>
      <c r="L10" s="16">
        <f t="shared" ref="L10:L13" si="11">H10*0.8</f>
        <v>117.60000000000001</v>
      </c>
      <c r="M10" s="15">
        <v>147</v>
      </c>
      <c r="N10" s="16">
        <f t="shared" ref="N10:N13" si="12">M10*0.95</f>
        <v>139.65</v>
      </c>
      <c r="O10" s="15">
        <f t="shared" ref="O10:O13" si="13">M10*0.9</f>
        <v>132.30000000000001</v>
      </c>
      <c r="P10" s="16">
        <f t="shared" ref="P10:P13" si="14">M10*0.85</f>
        <v>124.95</v>
      </c>
      <c r="Q10" s="16">
        <f t="shared" ref="Q10:Q13" si="15">M10*0.8</f>
        <v>117.60000000000001</v>
      </c>
      <c r="R10" s="47"/>
    </row>
    <row r="11" spans="1:18" ht="26.45" customHeight="1" x14ac:dyDescent="0.25">
      <c r="A11" s="83"/>
      <c r="B11" s="87"/>
      <c r="C11" s="85"/>
      <c r="D11" s="26"/>
      <c r="E11" s="86"/>
      <c r="F11" s="45" t="s">
        <v>9</v>
      </c>
      <c r="G11" s="44" t="s">
        <v>12</v>
      </c>
      <c r="H11" s="15">
        <v>231</v>
      </c>
      <c r="I11" s="16">
        <f t="shared" si="8"/>
        <v>219.45</v>
      </c>
      <c r="J11" s="15">
        <f t="shared" si="9"/>
        <v>207.9</v>
      </c>
      <c r="K11" s="16">
        <f t="shared" si="10"/>
        <v>196.35</v>
      </c>
      <c r="L11" s="16">
        <f t="shared" si="11"/>
        <v>184.8</v>
      </c>
      <c r="M11" s="15">
        <v>231</v>
      </c>
      <c r="N11" s="16">
        <f t="shared" si="12"/>
        <v>219.45</v>
      </c>
      <c r="O11" s="15">
        <f t="shared" si="13"/>
        <v>207.9</v>
      </c>
      <c r="P11" s="16">
        <f t="shared" si="14"/>
        <v>196.35</v>
      </c>
      <c r="Q11" s="16">
        <f t="shared" si="15"/>
        <v>184.8</v>
      </c>
      <c r="R11" s="47"/>
    </row>
    <row r="12" spans="1:18" ht="26.45" customHeight="1" x14ac:dyDescent="0.25">
      <c r="A12" s="83"/>
      <c r="B12" s="87"/>
      <c r="C12" s="85"/>
      <c r="D12" s="26"/>
      <c r="E12" s="86"/>
      <c r="F12" s="45" t="s">
        <v>9</v>
      </c>
      <c r="G12" s="44" t="s">
        <v>13</v>
      </c>
      <c r="H12" s="15">
        <v>493.5</v>
      </c>
      <c r="I12" s="16">
        <f t="shared" si="8"/>
        <v>468.82499999999999</v>
      </c>
      <c r="J12" s="15">
        <f t="shared" si="9"/>
        <v>444.15000000000003</v>
      </c>
      <c r="K12" s="16">
        <f t="shared" si="10"/>
        <v>419.47499999999997</v>
      </c>
      <c r="L12" s="16">
        <f t="shared" si="11"/>
        <v>394.8</v>
      </c>
      <c r="M12" s="15">
        <v>493.5</v>
      </c>
      <c r="N12" s="16">
        <f t="shared" si="12"/>
        <v>468.82499999999999</v>
      </c>
      <c r="O12" s="15">
        <f t="shared" si="13"/>
        <v>444.15000000000003</v>
      </c>
      <c r="P12" s="16">
        <f t="shared" si="14"/>
        <v>419.47499999999997</v>
      </c>
      <c r="Q12" s="16">
        <f t="shared" si="15"/>
        <v>394.8</v>
      </c>
      <c r="R12" s="47"/>
    </row>
    <row r="13" spans="1:18" ht="26.45" customHeight="1" x14ac:dyDescent="0.25">
      <c r="A13" s="83"/>
      <c r="B13" s="87"/>
      <c r="C13" s="85"/>
      <c r="D13" s="26"/>
      <c r="E13" s="86"/>
      <c r="F13" s="24" t="s">
        <v>15</v>
      </c>
      <c r="G13" s="41" t="s">
        <v>14</v>
      </c>
      <c r="H13" s="42">
        <v>871.5</v>
      </c>
      <c r="I13" s="43">
        <f t="shared" si="8"/>
        <v>827.92499999999995</v>
      </c>
      <c r="J13" s="42">
        <f t="shared" si="9"/>
        <v>784.35</v>
      </c>
      <c r="K13" s="43">
        <f t="shared" si="10"/>
        <v>740.77499999999998</v>
      </c>
      <c r="L13" s="43">
        <f t="shared" si="11"/>
        <v>697.2</v>
      </c>
      <c r="M13" s="42">
        <v>871.5</v>
      </c>
      <c r="N13" s="43">
        <f t="shared" si="12"/>
        <v>827.92499999999995</v>
      </c>
      <c r="O13" s="42">
        <f t="shared" si="13"/>
        <v>784.35</v>
      </c>
      <c r="P13" s="43">
        <f t="shared" si="14"/>
        <v>740.77499999999998</v>
      </c>
      <c r="Q13" s="43">
        <f t="shared" si="15"/>
        <v>697.2</v>
      </c>
      <c r="R13" s="47"/>
    </row>
    <row r="14" spans="1:18" ht="26.45" customHeight="1" x14ac:dyDescent="0.25">
      <c r="A14" s="83">
        <v>2</v>
      </c>
      <c r="B14" s="87">
        <v>205</v>
      </c>
      <c r="C14" s="88"/>
      <c r="D14" s="26"/>
      <c r="E14" s="86" t="s">
        <v>104</v>
      </c>
      <c r="F14" s="24" t="s">
        <v>15</v>
      </c>
      <c r="G14" s="14" t="s">
        <v>10</v>
      </c>
      <c r="H14" s="15">
        <v>315</v>
      </c>
      <c r="I14" s="16">
        <f>H14*0.95</f>
        <v>299.25</v>
      </c>
      <c r="J14" s="15">
        <f>H14*0.9</f>
        <v>283.5</v>
      </c>
      <c r="K14" s="16">
        <f>H14*0.85</f>
        <v>267.75</v>
      </c>
      <c r="L14" s="16">
        <f>H14*0.8</f>
        <v>252</v>
      </c>
      <c r="M14" s="15">
        <v>315</v>
      </c>
      <c r="N14" s="16">
        <f>M14*0.95</f>
        <v>299.25</v>
      </c>
      <c r="O14" s="15">
        <f>M14*0.9</f>
        <v>283.5</v>
      </c>
      <c r="P14" s="16">
        <f>M14*0.85</f>
        <v>267.75</v>
      </c>
      <c r="Q14" s="16">
        <f>M14*0.8</f>
        <v>252</v>
      </c>
      <c r="R14" s="46"/>
    </row>
    <row r="15" spans="1:18" ht="26.45" customHeight="1" x14ac:dyDescent="0.25">
      <c r="A15" s="83"/>
      <c r="B15" s="87"/>
      <c r="C15" s="88"/>
      <c r="D15" s="26"/>
      <c r="E15" s="86"/>
      <c r="F15" s="24" t="s">
        <v>15</v>
      </c>
      <c r="G15" s="44" t="s">
        <v>11</v>
      </c>
      <c r="H15" s="15">
        <v>147</v>
      </c>
      <c r="I15" s="16">
        <f t="shared" ref="I15:I18" si="16">H15*0.95</f>
        <v>139.65</v>
      </c>
      <c r="J15" s="15">
        <f t="shared" ref="J15:J18" si="17">H15*0.9</f>
        <v>132.30000000000001</v>
      </c>
      <c r="K15" s="16">
        <f t="shared" ref="K15:K18" si="18">H15*0.85</f>
        <v>124.95</v>
      </c>
      <c r="L15" s="16">
        <f t="shared" ref="L15:L18" si="19">H15*0.8</f>
        <v>117.60000000000001</v>
      </c>
      <c r="M15" s="15">
        <v>147</v>
      </c>
      <c r="N15" s="16">
        <f t="shared" ref="N15:N18" si="20">M15*0.95</f>
        <v>139.65</v>
      </c>
      <c r="O15" s="15">
        <f t="shared" ref="O15:O18" si="21">M15*0.9</f>
        <v>132.30000000000001</v>
      </c>
      <c r="P15" s="16">
        <f t="shared" ref="P15:P18" si="22">M15*0.85</f>
        <v>124.95</v>
      </c>
      <c r="Q15" s="16">
        <f t="shared" ref="Q15:Q18" si="23">M15*0.8</f>
        <v>117.60000000000001</v>
      </c>
      <c r="R15" s="47"/>
    </row>
    <row r="16" spans="1:18" ht="26.45" customHeight="1" x14ac:dyDescent="0.25">
      <c r="A16" s="83"/>
      <c r="B16" s="87"/>
      <c r="C16" s="88"/>
      <c r="D16" s="26"/>
      <c r="E16" s="86"/>
      <c r="F16" s="24" t="s">
        <v>15</v>
      </c>
      <c r="G16" s="44" t="s">
        <v>12</v>
      </c>
      <c r="H16" s="15">
        <v>231</v>
      </c>
      <c r="I16" s="16">
        <f t="shared" si="16"/>
        <v>219.45</v>
      </c>
      <c r="J16" s="15">
        <f t="shared" si="17"/>
        <v>207.9</v>
      </c>
      <c r="K16" s="16">
        <f t="shared" si="18"/>
        <v>196.35</v>
      </c>
      <c r="L16" s="16">
        <f t="shared" si="19"/>
        <v>184.8</v>
      </c>
      <c r="M16" s="15">
        <v>231</v>
      </c>
      <c r="N16" s="16">
        <f t="shared" si="20"/>
        <v>219.45</v>
      </c>
      <c r="O16" s="15">
        <f t="shared" si="21"/>
        <v>207.9</v>
      </c>
      <c r="P16" s="16">
        <f t="shared" si="22"/>
        <v>196.35</v>
      </c>
      <c r="Q16" s="16">
        <f t="shared" si="23"/>
        <v>184.8</v>
      </c>
      <c r="R16" s="47"/>
    </row>
    <row r="17" spans="1:18" ht="26.45" customHeight="1" x14ac:dyDescent="0.25">
      <c r="A17" s="83"/>
      <c r="B17" s="87"/>
      <c r="C17" s="88"/>
      <c r="D17" s="26"/>
      <c r="E17" s="86"/>
      <c r="F17" s="24" t="s">
        <v>15</v>
      </c>
      <c r="G17" s="44" t="s">
        <v>13</v>
      </c>
      <c r="H17" s="15">
        <v>493.5</v>
      </c>
      <c r="I17" s="16">
        <f t="shared" si="16"/>
        <v>468.82499999999999</v>
      </c>
      <c r="J17" s="15">
        <f t="shared" si="17"/>
        <v>444.15000000000003</v>
      </c>
      <c r="K17" s="16">
        <f t="shared" si="18"/>
        <v>419.47499999999997</v>
      </c>
      <c r="L17" s="16">
        <f t="shared" si="19"/>
        <v>394.8</v>
      </c>
      <c r="M17" s="15">
        <v>493.5</v>
      </c>
      <c r="N17" s="16">
        <f t="shared" si="20"/>
        <v>468.82499999999999</v>
      </c>
      <c r="O17" s="15">
        <f t="shared" si="21"/>
        <v>444.15000000000003</v>
      </c>
      <c r="P17" s="16">
        <f t="shared" si="22"/>
        <v>419.47499999999997</v>
      </c>
      <c r="Q17" s="16">
        <f t="shared" si="23"/>
        <v>394.8</v>
      </c>
      <c r="R17" s="47"/>
    </row>
    <row r="18" spans="1:18" ht="26.45" customHeight="1" x14ac:dyDescent="0.25">
      <c r="A18" s="83"/>
      <c r="B18" s="87"/>
      <c r="C18" s="88"/>
      <c r="D18" s="26"/>
      <c r="E18" s="86"/>
      <c r="F18" s="24" t="s">
        <v>15</v>
      </c>
      <c r="G18" s="41" t="s">
        <v>14</v>
      </c>
      <c r="H18" s="42">
        <v>871.5</v>
      </c>
      <c r="I18" s="43">
        <f t="shared" si="16"/>
        <v>827.92499999999995</v>
      </c>
      <c r="J18" s="42">
        <f t="shared" si="17"/>
        <v>784.35</v>
      </c>
      <c r="K18" s="43">
        <f t="shared" si="18"/>
        <v>740.77499999999998</v>
      </c>
      <c r="L18" s="43">
        <f t="shared" si="19"/>
        <v>697.2</v>
      </c>
      <c r="M18" s="42">
        <v>871.5</v>
      </c>
      <c r="N18" s="43">
        <f t="shared" si="20"/>
        <v>827.92499999999995</v>
      </c>
      <c r="O18" s="42">
        <f t="shared" si="21"/>
        <v>784.35</v>
      </c>
      <c r="P18" s="43">
        <f t="shared" si="22"/>
        <v>740.77499999999998</v>
      </c>
      <c r="Q18" s="43">
        <f t="shared" si="23"/>
        <v>697.2</v>
      </c>
      <c r="R18" s="47"/>
    </row>
    <row r="19" spans="1:18" ht="26.45" customHeight="1" x14ac:dyDescent="0.25">
      <c r="A19" s="83">
        <v>3</v>
      </c>
      <c r="B19" s="87">
        <v>207</v>
      </c>
      <c r="C19" s="88"/>
      <c r="D19" s="26"/>
      <c r="E19" s="86" t="s">
        <v>111</v>
      </c>
      <c r="F19" s="24" t="s">
        <v>15</v>
      </c>
      <c r="G19" s="14" t="s">
        <v>10</v>
      </c>
      <c r="H19" s="15">
        <v>315</v>
      </c>
      <c r="I19" s="16">
        <f>H19*0.95</f>
        <v>299.25</v>
      </c>
      <c r="J19" s="15">
        <f>H19*0.9</f>
        <v>283.5</v>
      </c>
      <c r="K19" s="16">
        <f>H19*0.85</f>
        <v>267.75</v>
      </c>
      <c r="L19" s="16">
        <f>H19*0.8</f>
        <v>252</v>
      </c>
      <c r="M19" s="15">
        <v>315</v>
      </c>
      <c r="N19" s="16">
        <f>M19*0.95</f>
        <v>299.25</v>
      </c>
      <c r="O19" s="15">
        <f>M19*0.9</f>
        <v>283.5</v>
      </c>
      <c r="P19" s="16">
        <f>M19*0.85</f>
        <v>267.75</v>
      </c>
      <c r="Q19" s="16">
        <f>M19*0.8</f>
        <v>252</v>
      </c>
      <c r="R19" s="46"/>
    </row>
    <row r="20" spans="1:18" ht="26.45" customHeight="1" x14ac:dyDescent="0.25">
      <c r="A20" s="83"/>
      <c r="B20" s="87"/>
      <c r="C20" s="88"/>
      <c r="D20" s="26"/>
      <c r="E20" s="86"/>
      <c r="F20" s="24" t="s">
        <v>15</v>
      </c>
      <c r="G20" s="44" t="s">
        <v>11</v>
      </c>
      <c r="H20" s="15">
        <v>147</v>
      </c>
      <c r="I20" s="16">
        <f t="shared" ref="I20:I23" si="24">H20*0.95</f>
        <v>139.65</v>
      </c>
      <c r="J20" s="15">
        <f t="shared" ref="J20:J23" si="25">H20*0.9</f>
        <v>132.30000000000001</v>
      </c>
      <c r="K20" s="16">
        <f t="shared" ref="K20:K23" si="26">H20*0.85</f>
        <v>124.95</v>
      </c>
      <c r="L20" s="16">
        <f t="shared" ref="L20:L23" si="27">H20*0.8</f>
        <v>117.60000000000001</v>
      </c>
      <c r="M20" s="15">
        <v>147</v>
      </c>
      <c r="N20" s="16">
        <f t="shared" ref="N20:N23" si="28">M20*0.95</f>
        <v>139.65</v>
      </c>
      <c r="O20" s="15">
        <f t="shared" ref="O20:O23" si="29">M20*0.9</f>
        <v>132.30000000000001</v>
      </c>
      <c r="P20" s="16">
        <f t="shared" ref="P20:P23" si="30">M20*0.85</f>
        <v>124.95</v>
      </c>
      <c r="Q20" s="16">
        <f t="shared" ref="Q20:Q23" si="31">M20*0.8</f>
        <v>117.60000000000001</v>
      </c>
      <c r="R20" s="47"/>
    </row>
    <row r="21" spans="1:18" ht="26.45" customHeight="1" x14ac:dyDescent="0.25">
      <c r="A21" s="83"/>
      <c r="B21" s="87"/>
      <c r="C21" s="88"/>
      <c r="D21" s="26"/>
      <c r="E21" s="86"/>
      <c r="F21" s="24" t="s">
        <v>15</v>
      </c>
      <c r="G21" s="44" t="s">
        <v>12</v>
      </c>
      <c r="H21" s="15">
        <v>231</v>
      </c>
      <c r="I21" s="16">
        <f t="shared" si="24"/>
        <v>219.45</v>
      </c>
      <c r="J21" s="15">
        <f t="shared" si="25"/>
        <v>207.9</v>
      </c>
      <c r="K21" s="16">
        <f t="shared" si="26"/>
        <v>196.35</v>
      </c>
      <c r="L21" s="16">
        <f t="shared" si="27"/>
        <v>184.8</v>
      </c>
      <c r="M21" s="15">
        <v>231</v>
      </c>
      <c r="N21" s="16">
        <f t="shared" si="28"/>
        <v>219.45</v>
      </c>
      <c r="O21" s="15">
        <f t="shared" si="29"/>
        <v>207.9</v>
      </c>
      <c r="P21" s="16">
        <f t="shared" si="30"/>
        <v>196.35</v>
      </c>
      <c r="Q21" s="16">
        <f t="shared" si="31"/>
        <v>184.8</v>
      </c>
      <c r="R21" s="47"/>
    </row>
    <row r="22" spans="1:18" ht="26.45" customHeight="1" x14ac:dyDescent="0.25">
      <c r="A22" s="83"/>
      <c r="B22" s="87"/>
      <c r="C22" s="88"/>
      <c r="D22" s="26"/>
      <c r="E22" s="86"/>
      <c r="F22" s="24" t="s">
        <v>15</v>
      </c>
      <c r="G22" s="44" t="s">
        <v>13</v>
      </c>
      <c r="H22" s="15">
        <v>493.5</v>
      </c>
      <c r="I22" s="16">
        <f t="shared" si="24"/>
        <v>468.82499999999999</v>
      </c>
      <c r="J22" s="15">
        <f t="shared" si="25"/>
        <v>444.15000000000003</v>
      </c>
      <c r="K22" s="16">
        <f t="shared" si="26"/>
        <v>419.47499999999997</v>
      </c>
      <c r="L22" s="16">
        <f t="shared" si="27"/>
        <v>394.8</v>
      </c>
      <c r="M22" s="15">
        <v>493.5</v>
      </c>
      <c r="N22" s="16">
        <f t="shared" si="28"/>
        <v>468.82499999999999</v>
      </c>
      <c r="O22" s="15">
        <f t="shared" si="29"/>
        <v>444.15000000000003</v>
      </c>
      <c r="P22" s="16">
        <f t="shared" si="30"/>
        <v>419.47499999999997</v>
      </c>
      <c r="Q22" s="16">
        <f t="shared" si="31"/>
        <v>394.8</v>
      </c>
      <c r="R22" s="47"/>
    </row>
    <row r="23" spans="1:18" ht="26.45" customHeight="1" x14ac:dyDescent="0.25">
      <c r="A23" s="83"/>
      <c r="B23" s="87"/>
      <c r="C23" s="88"/>
      <c r="D23" s="26"/>
      <c r="E23" s="86"/>
      <c r="F23" s="24" t="s">
        <v>15</v>
      </c>
      <c r="G23" s="41" t="s">
        <v>14</v>
      </c>
      <c r="H23" s="42">
        <v>871.5</v>
      </c>
      <c r="I23" s="43">
        <f t="shared" si="24"/>
        <v>827.92499999999995</v>
      </c>
      <c r="J23" s="42">
        <f t="shared" si="25"/>
        <v>784.35</v>
      </c>
      <c r="K23" s="43">
        <f t="shared" si="26"/>
        <v>740.77499999999998</v>
      </c>
      <c r="L23" s="43">
        <f t="shared" si="27"/>
        <v>697.2</v>
      </c>
      <c r="M23" s="42">
        <v>871.5</v>
      </c>
      <c r="N23" s="43">
        <f t="shared" si="28"/>
        <v>827.92499999999995</v>
      </c>
      <c r="O23" s="42">
        <f t="shared" si="29"/>
        <v>784.35</v>
      </c>
      <c r="P23" s="43">
        <f t="shared" si="30"/>
        <v>740.77499999999998</v>
      </c>
      <c r="Q23" s="43">
        <f t="shared" si="31"/>
        <v>697.2</v>
      </c>
      <c r="R23" s="47"/>
    </row>
    <row r="24" spans="1:18" ht="26.45" customHeight="1" x14ac:dyDescent="0.25">
      <c r="A24" s="83"/>
      <c r="B24" s="87">
        <v>208</v>
      </c>
      <c r="C24" s="88"/>
      <c r="D24" s="26"/>
      <c r="E24" s="86" t="s">
        <v>125</v>
      </c>
      <c r="F24" s="45" t="s">
        <v>9</v>
      </c>
      <c r="G24" s="14" t="s">
        <v>10</v>
      </c>
      <c r="H24" s="15">
        <v>315</v>
      </c>
      <c r="I24" s="16">
        <f>H24*0.95</f>
        <v>299.25</v>
      </c>
      <c r="J24" s="15">
        <f>H24*0.9</f>
        <v>283.5</v>
      </c>
      <c r="K24" s="16">
        <f>H24*0.85</f>
        <v>267.75</v>
      </c>
      <c r="L24" s="16">
        <f>H24*0.8</f>
        <v>252</v>
      </c>
      <c r="M24" s="15">
        <v>315</v>
      </c>
      <c r="N24" s="16">
        <f>M24*0.95</f>
        <v>299.25</v>
      </c>
      <c r="O24" s="15">
        <f>M24*0.9</f>
        <v>283.5</v>
      </c>
      <c r="P24" s="16">
        <f>M24*0.85</f>
        <v>267.75</v>
      </c>
      <c r="Q24" s="16">
        <f>M24*0.8</f>
        <v>252</v>
      </c>
      <c r="R24" s="46"/>
    </row>
    <row r="25" spans="1:18" ht="26.45" customHeight="1" x14ac:dyDescent="0.25">
      <c r="A25" s="83"/>
      <c r="B25" s="87"/>
      <c r="C25" s="88"/>
      <c r="D25" s="26"/>
      <c r="E25" s="86"/>
      <c r="F25" s="24" t="s">
        <v>15</v>
      </c>
      <c r="G25" s="44" t="s">
        <v>11</v>
      </c>
      <c r="H25" s="15">
        <v>147</v>
      </c>
      <c r="I25" s="16">
        <f t="shared" ref="I25:I28" si="32">H25*0.95</f>
        <v>139.65</v>
      </c>
      <c r="J25" s="15">
        <f t="shared" ref="J25:J28" si="33">H25*0.9</f>
        <v>132.30000000000001</v>
      </c>
      <c r="K25" s="16">
        <f t="shared" ref="K25:K28" si="34">H25*0.85</f>
        <v>124.95</v>
      </c>
      <c r="L25" s="16">
        <f t="shared" ref="L25:L28" si="35">H25*0.8</f>
        <v>117.60000000000001</v>
      </c>
      <c r="M25" s="15">
        <v>147</v>
      </c>
      <c r="N25" s="16">
        <f t="shared" ref="N25:N28" si="36">M25*0.95</f>
        <v>139.65</v>
      </c>
      <c r="O25" s="15">
        <f t="shared" ref="O25:O28" si="37">M25*0.9</f>
        <v>132.30000000000001</v>
      </c>
      <c r="P25" s="16">
        <f t="shared" ref="P25:P28" si="38">M25*0.85</f>
        <v>124.95</v>
      </c>
      <c r="Q25" s="16">
        <f t="shared" ref="Q25:Q28" si="39">M25*0.8</f>
        <v>117.60000000000001</v>
      </c>
      <c r="R25" s="47"/>
    </row>
    <row r="26" spans="1:18" ht="26.45" customHeight="1" x14ac:dyDescent="0.25">
      <c r="A26" s="83"/>
      <c r="B26" s="87"/>
      <c r="C26" s="88"/>
      <c r="D26" s="26"/>
      <c r="E26" s="86"/>
      <c r="F26" s="45" t="s">
        <v>9</v>
      </c>
      <c r="G26" s="44" t="s">
        <v>12</v>
      </c>
      <c r="H26" s="15">
        <v>231</v>
      </c>
      <c r="I26" s="16">
        <f t="shared" si="32"/>
        <v>219.45</v>
      </c>
      <c r="J26" s="15">
        <f t="shared" si="33"/>
        <v>207.9</v>
      </c>
      <c r="K26" s="16">
        <f t="shared" si="34"/>
        <v>196.35</v>
      </c>
      <c r="L26" s="16">
        <f t="shared" si="35"/>
        <v>184.8</v>
      </c>
      <c r="M26" s="15">
        <v>231</v>
      </c>
      <c r="N26" s="16">
        <f t="shared" si="36"/>
        <v>219.45</v>
      </c>
      <c r="O26" s="15">
        <f t="shared" si="37"/>
        <v>207.9</v>
      </c>
      <c r="P26" s="16">
        <f t="shared" si="38"/>
        <v>196.35</v>
      </c>
      <c r="Q26" s="16">
        <f t="shared" si="39"/>
        <v>184.8</v>
      </c>
      <c r="R26" s="47"/>
    </row>
    <row r="27" spans="1:18" ht="26.45" customHeight="1" x14ac:dyDescent="0.25">
      <c r="A27" s="83"/>
      <c r="B27" s="87"/>
      <c r="C27" s="88"/>
      <c r="D27" s="26"/>
      <c r="E27" s="86"/>
      <c r="F27" s="24" t="s">
        <v>15</v>
      </c>
      <c r="G27" s="44" t="s">
        <v>13</v>
      </c>
      <c r="H27" s="15">
        <v>493.5</v>
      </c>
      <c r="I27" s="16">
        <f t="shared" si="32"/>
        <v>468.82499999999999</v>
      </c>
      <c r="J27" s="15">
        <f t="shared" si="33"/>
        <v>444.15000000000003</v>
      </c>
      <c r="K27" s="16">
        <f t="shared" si="34"/>
        <v>419.47499999999997</v>
      </c>
      <c r="L27" s="16">
        <f t="shared" si="35"/>
        <v>394.8</v>
      </c>
      <c r="M27" s="15">
        <v>493.5</v>
      </c>
      <c r="N27" s="16">
        <f t="shared" si="36"/>
        <v>468.82499999999999</v>
      </c>
      <c r="O27" s="15">
        <f t="shared" si="37"/>
        <v>444.15000000000003</v>
      </c>
      <c r="P27" s="16">
        <f t="shared" si="38"/>
        <v>419.47499999999997</v>
      </c>
      <c r="Q27" s="16">
        <f t="shared" si="39"/>
        <v>394.8</v>
      </c>
      <c r="R27" s="47"/>
    </row>
    <row r="28" spans="1:18" ht="26.45" customHeight="1" x14ac:dyDescent="0.25">
      <c r="A28" s="83"/>
      <c r="B28" s="87"/>
      <c r="C28" s="88"/>
      <c r="D28" s="26"/>
      <c r="E28" s="86"/>
      <c r="F28" s="45" t="s">
        <v>9</v>
      </c>
      <c r="G28" s="41" t="s">
        <v>14</v>
      </c>
      <c r="H28" s="42">
        <v>871.5</v>
      </c>
      <c r="I28" s="43">
        <f t="shared" si="32"/>
        <v>827.92499999999995</v>
      </c>
      <c r="J28" s="42">
        <f t="shared" si="33"/>
        <v>784.35</v>
      </c>
      <c r="K28" s="43">
        <f t="shared" si="34"/>
        <v>740.77499999999998</v>
      </c>
      <c r="L28" s="43">
        <f t="shared" si="35"/>
        <v>697.2</v>
      </c>
      <c r="M28" s="42">
        <v>871.5</v>
      </c>
      <c r="N28" s="43">
        <f t="shared" si="36"/>
        <v>827.92499999999995</v>
      </c>
      <c r="O28" s="42">
        <f t="shared" si="37"/>
        <v>784.35</v>
      </c>
      <c r="P28" s="43">
        <f t="shared" si="38"/>
        <v>740.77499999999998</v>
      </c>
      <c r="Q28" s="43">
        <f t="shared" si="39"/>
        <v>697.2</v>
      </c>
      <c r="R28" s="47"/>
    </row>
    <row r="29" spans="1:18" ht="26.45" customHeight="1" x14ac:dyDescent="0.25">
      <c r="A29" s="83">
        <v>4</v>
      </c>
      <c r="B29" s="98">
        <v>209</v>
      </c>
      <c r="C29" s="88"/>
      <c r="D29" s="26"/>
      <c r="E29" s="86" t="s">
        <v>112</v>
      </c>
      <c r="F29" s="24" t="s">
        <v>15</v>
      </c>
      <c r="G29" s="14" t="s">
        <v>10</v>
      </c>
      <c r="H29" s="15">
        <v>315</v>
      </c>
      <c r="I29" s="16">
        <f>H29*0.95</f>
        <v>299.25</v>
      </c>
      <c r="J29" s="15">
        <f>H29*0.9</f>
        <v>283.5</v>
      </c>
      <c r="K29" s="16">
        <f>H29*0.85</f>
        <v>267.75</v>
      </c>
      <c r="L29" s="16">
        <f>H29*0.8</f>
        <v>252</v>
      </c>
      <c r="M29" s="15">
        <v>315</v>
      </c>
      <c r="N29" s="16">
        <f>M29*0.95</f>
        <v>299.25</v>
      </c>
      <c r="O29" s="15">
        <f>M29*0.9</f>
        <v>283.5</v>
      </c>
      <c r="P29" s="16">
        <f>M29*0.85</f>
        <v>267.75</v>
      </c>
      <c r="Q29" s="16">
        <f>M29*0.8</f>
        <v>252</v>
      </c>
      <c r="R29" s="46"/>
    </row>
    <row r="30" spans="1:18" ht="26.45" customHeight="1" x14ac:dyDescent="0.25">
      <c r="A30" s="83"/>
      <c r="B30" s="98"/>
      <c r="C30" s="88"/>
      <c r="D30" s="26"/>
      <c r="E30" s="86"/>
      <c r="F30" s="24" t="s">
        <v>15</v>
      </c>
      <c r="G30" s="44" t="s">
        <v>11</v>
      </c>
      <c r="H30" s="15">
        <v>147</v>
      </c>
      <c r="I30" s="16">
        <f t="shared" ref="I30:I33" si="40">H30*0.95</f>
        <v>139.65</v>
      </c>
      <c r="J30" s="15">
        <f t="shared" ref="J30:J33" si="41">H30*0.9</f>
        <v>132.30000000000001</v>
      </c>
      <c r="K30" s="16">
        <f t="shared" ref="K30:K33" si="42">H30*0.85</f>
        <v>124.95</v>
      </c>
      <c r="L30" s="16">
        <f t="shared" ref="L30:L33" si="43">H30*0.8</f>
        <v>117.60000000000001</v>
      </c>
      <c r="M30" s="15">
        <v>147</v>
      </c>
      <c r="N30" s="16">
        <f t="shared" ref="N30:N33" si="44">M30*0.95</f>
        <v>139.65</v>
      </c>
      <c r="O30" s="15">
        <f t="shared" ref="O30:O33" si="45">M30*0.9</f>
        <v>132.30000000000001</v>
      </c>
      <c r="P30" s="16">
        <f t="shared" ref="P30:P33" si="46">M30*0.85</f>
        <v>124.95</v>
      </c>
      <c r="Q30" s="16">
        <f t="shared" ref="Q30:Q33" si="47">M30*0.8</f>
        <v>117.60000000000001</v>
      </c>
      <c r="R30" s="47"/>
    </row>
    <row r="31" spans="1:18" ht="26.45" customHeight="1" x14ac:dyDescent="0.25">
      <c r="A31" s="83"/>
      <c r="B31" s="98"/>
      <c r="C31" s="88"/>
      <c r="D31" s="26"/>
      <c r="E31" s="86"/>
      <c r="F31" s="24" t="s">
        <v>15</v>
      </c>
      <c r="G31" s="44" t="s">
        <v>12</v>
      </c>
      <c r="H31" s="15">
        <v>231</v>
      </c>
      <c r="I31" s="16">
        <f t="shared" si="40"/>
        <v>219.45</v>
      </c>
      <c r="J31" s="15">
        <f t="shared" si="41"/>
        <v>207.9</v>
      </c>
      <c r="K31" s="16">
        <f t="shared" si="42"/>
        <v>196.35</v>
      </c>
      <c r="L31" s="16">
        <f t="shared" si="43"/>
        <v>184.8</v>
      </c>
      <c r="M31" s="15">
        <v>231</v>
      </c>
      <c r="N31" s="16">
        <f t="shared" si="44"/>
        <v>219.45</v>
      </c>
      <c r="O31" s="15">
        <f t="shared" si="45"/>
        <v>207.9</v>
      </c>
      <c r="P31" s="16">
        <f t="shared" si="46"/>
        <v>196.35</v>
      </c>
      <c r="Q31" s="16">
        <f t="shared" si="47"/>
        <v>184.8</v>
      </c>
      <c r="R31" s="47"/>
    </row>
    <row r="32" spans="1:18" ht="26.45" customHeight="1" x14ac:dyDescent="0.25">
      <c r="A32" s="83"/>
      <c r="B32" s="98"/>
      <c r="C32" s="88"/>
      <c r="D32" s="26"/>
      <c r="E32" s="86"/>
      <c r="F32" s="45" t="s">
        <v>9</v>
      </c>
      <c r="G32" s="44" t="s">
        <v>13</v>
      </c>
      <c r="H32" s="15">
        <v>493.5</v>
      </c>
      <c r="I32" s="16">
        <f t="shared" si="40"/>
        <v>468.82499999999999</v>
      </c>
      <c r="J32" s="15">
        <f t="shared" si="41"/>
        <v>444.15000000000003</v>
      </c>
      <c r="K32" s="16">
        <f t="shared" si="42"/>
        <v>419.47499999999997</v>
      </c>
      <c r="L32" s="16">
        <f t="shared" si="43"/>
        <v>394.8</v>
      </c>
      <c r="M32" s="15">
        <v>493.5</v>
      </c>
      <c r="N32" s="16">
        <f t="shared" si="44"/>
        <v>468.82499999999999</v>
      </c>
      <c r="O32" s="15">
        <f t="shared" si="45"/>
        <v>444.15000000000003</v>
      </c>
      <c r="P32" s="16">
        <f t="shared" si="46"/>
        <v>419.47499999999997</v>
      </c>
      <c r="Q32" s="16">
        <f t="shared" si="47"/>
        <v>394.8</v>
      </c>
      <c r="R32" s="47"/>
    </row>
    <row r="33" spans="1:18" ht="26.45" customHeight="1" x14ac:dyDescent="0.25">
      <c r="A33" s="83"/>
      <c r="B33" s="98"/>
      <c r="C33" s="88"/>
      <c r="D33" s="26"/>
      <c r="E33" s="86"/>
      <c r="F33" s="45" t="s">
        <v>9</v>
      </c>
      <c r="G33" s="41" t="s">
        <v>14</v>
      </c>
      <c r="H33" s="42">
        <v>871.5</v>
      </c>
      <c r="I33" s="43">
        <f t="shared" si="40"/>
        <v>827.92499999999995</v>
      </c>
      <c r="J33" s="42">
        <f t="shared" si="41"/>
        <v>784.35</v>
      </c>
      <c r="K33" s="43">
        <f t="shared" si="42"/>
        <v>740.77499999999998</v>
      </c>
      <c r="L33" s="43">
        <f t="shared" si="43"/>
        <v>697.2</v>
      </c>
      <c r="M33" s="42">
        <v>871.5</v>
      </c>
      <c r="N33" s="43">
        <f t="shared" si="44"/>
        <v>827.92499999999995</v>
      </c>
      <c r="O33" s="42">
        <f t="shared" si="45"/>
        <v>784.35</v>
      </c>
      <c r="P33" s="43">
        <f t="shared" si="46"/>
        <v>740.77499999999998</v>
      </c>
      <c r="Q33" s="43">
        <f t="shared" si="47"/>
        <v>697.2</v>
      </c>
      <c r="R33" s="47"/>
    </row>
    <row r="34" spans="1:18" ht="26.45" customHeight="1" x14ac:dyDescent="0.25">
      <c r="A34" s="83">
        <v>5</v>
      </c>
      <c r="B34" s="87">
        <v>217</v>
      </c>
      <c r="C34" s="88"/>
      <c r="D34" s="26"/>
      <c r="E34" s="86" t="s">
        <v>113</v>
      </c>
      <c r="F34" s="24" t="s">
        <v>15</v>
      </c>
      <c r="G34" s="14" t="s">
        <v>10</v>
      </c>
      <c r="H34" s="15">
        <v>315</v>
      </c>
      <c r="I34" s="16">
        <f>H34*0.95</f>
        <v>299.25</v>
      </c>
      <c r="J34" s="15">
        <f>H34*0.9</f>
        <v>283.5</v>
      </c>
      <c r="K34" s="16">
        <f>H34*0.85</f>
        <v>267.75</v>
      </c>
      <c r="L34" s="16">
        <f>H34*0.8</f>
        <v>252</v>
      </c>
      <c r="M34" s="15">
        <v>315</v>
      </c>
      <c r="N34" s="16">
        <f>M34*0.95</f>
        <v>299.25</v>
      </c>
      <c r="O34" s="15">
        <f>M34*0.9</f>
        <v>283.5</v>
      </c>
      <c r="P34" s="16">
        <f>M34*0.85</f>
        <v>267.75</v>
      </c>
      <c r="Q34" s="16">
        <f>M34*0.8</f>
        <v>252</v>
      </c>
      <c r="R34" s="46"/>
    </row>
    <row r="35" spans="1:18" ht="26.45" customHeight="1" x14ac:dyDescent="0.25">
      <c r="A35" s="83"/>
      <c r="B35" s="87"/>
      <c r="C35" s="88"/>
      <c r="D35" s="26"/>
      <c r="E35" s="86"/>
      <c r="F35" s="24" t="s">
        <v>15</v>
      </c>
      <c r="G35" s="44" t="s">
        <v>11</v>
      </c>
      <c r="H35" s="15">
        <v>147</v>
      </c>
      <c r="I35" s="16">
        <f t="shared" ref="I35:I38" si="48">H35*0.95</f>
        <v>139.65</v>
      </c>
      <c r="J35" s="15">
        <f t="shared" ref="J35:J38" si="49">H35*0.9</f>
        <v>132.30000000000001</v>
      </c>
      <c r="K35" s="16">
        <f t="shared" ref="K35:K38" si="50">H35*0.85</f>
        <v>124.95</v>
      </c>
      <c r="L35" s="16">
        <f t="shared" ref="L35:L38" si="51">H35*0.8</f>
        <v>117.60000000000001</v>
      </c>
      <c r="M35" s="15">
        <v>147</v>
      </c>
      <c r="N35" s="16">
        <f t="shared" ref="N35:N38" si="52">M35*0.95</f>
        <v>139.65</v>
      </c>
      <c r="O35" s="15">
        <f t="shared" ref="O35:O38" si="53">M35*0.9</f>
        <v>132.30000000000001</v>
      </c>
      <c r="P35" s="16">
        <f t="shared" ref="P35:P38" si="54">M35*0.85</f>
        <v>124.95</v>
      </c>
      <c r="Q35" s="16">
        <f t="shared" ref="Q35:Q38" si="55">M35*0.8</f>
        <v>117.60000000000001</v>
      </c>
      <c r="R35" s="47"/>
    </row>
    <row r="36" spans="1:18" ht="26.45" customHeight="1" x14ac:dyDescent="0.25">
      <c r="A36" s="83"/>
      <c r="B36" s="87"/>
      <c r="C36" s="88"/>
      <c r="D36" s="26"/>
      <c r="E36" s="86"/>
      <c r="F36" s="24" t="s">
        <v>15</v>
      </c>
      <c r="G36" s="44" t="s">
        <v>12</v>
      </c>
      <c r="H36" s="15">
        <v>231</v>
      </c>
      <c r="I36" s="16">
        <f t="shared" si="48"/>
        <v>219.45</v>
      </c>
      <c r="J36" s="15">
        <f t="shared" si="49"/>
        <v>207.9</v>
      </c>
      <c r="K36" s="16">
        <f t="shared" si="50"/>
        <v>196.35</v>
      </c>
      <c r="L36" s="16">
        <f t="shared" si="51"/>
        <v>184.8</v>
      </c>
      <c r="M36" s="15">
        <v>231</v>
      </c>
      <c r="N36" s="16">
        <f t="shared" si="52"/>
        <v>219.45</v>
      </c>
      <c r="O36" s="15">
        <f t="shared" si="53"/>
        <v>207.9</v>
      </c>
      <c r="P36" s="16">
        <f t="shared" si="54"/>
        <v>196.35</v>
      </c>
      <c r="Q36" s="16">
        <f t="shared" si="55"/>
        <v>184.8</v>
      </c>
      <c r="R36" s="47"/>
    </row>
    <row r="37" spans="1:18" ht="26.45" customHeight="1" x14ac:dyDescent="0.25">
      <c r="A37" s="83"/>
      <c r="B37" s="87"/>
      <c r="C37" s="88"/>
      <c r="D37" s="26"/>
      <c r="E37" s="86"/>
      <c r="F37" s="24" t="s">
        <v>15</v>
      </c>
      <c r="G37" s="44" t="s">
        <v>13</v>
      </c>
      <c r="H37" s="15">
        <v>493.5</v>
      </c>
      <c r="I37" s="16">
        <f t="shared" si="48"/>
        <v>468.82499999999999</v>
      </c>
      <c r="J37" s="15">
        <f t="shared" si="49"/>
        <v>444.15000000000003</v>
      </c>
      <c r="K37" s="16">
        <f t="shared" si="50"/>
        <v>419.47499999999997</v>
      </c>
      <c r="L37" s="16">
        <f t="shared" si="51"/>
        <v>394.8</v>
      </c>
      <c r="M37" s="15">
        <v>493.5</v>
      </c>
      <c r="N37" s="16">
        <f t="shared" si="52"/>
        <v>468.82499999999999</v>
      </c>
      <c r="O37" s="15">
        <f t="shared" si="53"/>
        <v>444.15000000000003</v>
      </c>
      <c r="P37" s="16">
        <f t="shared" si="54"/>
        <v>419.47499999999997</v>
      </c>
      <c r="Q37" s="16">
        <f t="shared" si="55"/>
        <v>394.8</v>
      </c>
      <c r="R37" s="47"/>
    </row>
    <row r="38" spans="1:18" ht="26.45" customHeight="1" x14ac:dyDescent="0.25">
      <c r="A38" s="83"/>
      <c r="B38" s="87"/>
      <c r="C38" s="88"/>
      <c r="D38" s="26"/>
      <c r="E38" s="86"/>
      <c r="F38" s="24" t="s">
        <v>15</v>
      </c>
      <c r="G38" s="41" t="s">
        <v>14</v>
      </c>
      <c r="H38" s="42">
        <v>871.5</v>
      </c>
      <c r="I38" s="43">
        <f t="shared" si="48"/>
        <v>827.92499999999995</v>
      </c>
      <c r="J38" s="42">
        <f t="shared" si="49"/>
        <v>784.35</v>
      </c>
      <c r="K38" s="43">
        <f t="shared" si="50"/>
        <v>740.77499999999998</v>
      </c>
      <c r="L38" s="43">
        <f t="shared" si="51"/>
        <v>697.2</v>
      </c>
      <c r="M38" s="42">
        <v>871.5</v>
      </c>
      <c r="N38" s="43">
        <f t="shared" si="52"/>
        <v>827.92499999999995</v>
      </c>
      <c r="O38" s="42">
        <f t="shared" si="53"/>
        <v>784.35</v>
      </c>
      <c r="P38" s="43">
        <f t="shared" si="54"/>
        <v>740.77499999999998</v>
      </c>
      <c r="Q38" s="43">
        <f t="shared" si="55"/>
        <v>697.2</v>
      </c>
      <c r="R38" s="47"/>
    </row>
    <row r="39" spans="1:18" ht="26.45" customHeight="1" x14ac:dyDescent="0.25">
      <c r="A39" s="83"/>
      <c r="B39" s="87">
        <v>218</v>
      </c>
      <c r="C39" s="88"/>
      <c r="D39" s="26"/>
      <c r="E39" s="86" t="s">
        <v>122</v>
      </c>
      <c r="F39" s="24" t="s">
        <v>15</v>
      </c>
      <c r="G39" s="14" t="s">
        <v>10</v>
      </c>
      <c r="H39" s="15">
        <v>315</v>
      </c>
      <c r="I39" s="16">
        <f>H39*0.95</f>
        <v>299.25</v>
      </c>
      <c r="J39" s="15">
        <f>H39*0.9</f>
        <v>283.5</v>
      </c>
      <c r="K39" s="16">
        <f>H39*0.85</f>
        <v>267.75</v>
      </c>
      <c r="L39" s="16">
        <f>H39*0.8</f>
        <v>252</v>
      </c>
      <c r="M39" s="15">
        <v>315</v>
      </c>
      <c r="N39" s="16">
        <f>M39*0.95</f>
        <v>299.25</v>
      </c>
      <c r="O39" s="15">
        <f>M39*0.9</f>
        <v>283.5</v>
      </c>
      <c r="P39" s="16">
        <f>M39*0.85</f>
        <v>267.75</v>
      </c>
      <c r="Q39" s="16">
        <f>M39*0.8</f>
        <v>252</v>
      </c>
      <c r="R39" s="46"/>
    </row>
    <row r="40" spans="1:18" ht="26.45" customHeight="1" x14ac:dyDescent="0.25">
      <c r="A40" s="83"/>
      <c r="B40" s="87"/>
      <c r="C40" s="88"/>
      <c r="D40" s="26"/>
      <c r="E40" s="86"/>
      <c r="F40" s="24" t="s">
        <v>15</v>
      </c>
      <c r="G40" s="44" t="s">
        <v>11</v>
      </c>
      <c r="H40" s="15">
        <v>147</v>
      </c>
      <c r="I40" s="16">
        <f t="shared" ref="I40:I43" si="56">H40*0.95</f>
        <v>139.65</v>
      </c>
      <c r="J40" s="15">
        <f t="shared" ref="J40:J43" si="57">H40*0.9</f>
        <v>132.30000000000001</v>
      </c>
      <c r="K40" s="16">
        <f t="shared" ref="K40:K43" si="58">H40*0.85</f>
        <v>124.95</v>
      </c>
      <c r="L40" s="16">
        <f t="shared" ref="L40:L43" si="59">H40*0.8</f>
        <v>117.60000000000001</v>
      </c>
      <c r="M40" s="15">
        <v>147</v>
      </c>
      <c r="N40" s="16">
        <f t="shared" ref="N40:N43" si="60">M40*0.95</f>
        <v>139.65</v>
      </c>
      <c r="O40" s="15">
        <f t="shared" ref="O40:O43" si="61">M40*0.9</f>
        <v>132.30000000000001</v>
      </c>
      <c r="P40" s="16">
        <f t="shared" ref="P40:P43" si="62">M40*0.85</f>
        <v>124.95</v>
      </c>
      <c r="Q40" s="16">
        <f t="shared" ref="Q40:Q43" si="63">M40*0.8</f>
        <v>117.60000000000001</v>
      </c>
      <c r="R40" s="47"/>
    </row>
    <row r="41" spans="1:18" ht="26.45" customHeight="1" x14ac:dyDescent="0.25">
      <c r="A41" s="83"/>
      <c r="B41" s="87"/>
      <c r="C41" s="88"/>
      <c r="D41" s="26"/>
      <c r="E41" s="86"/>
      <c r="F41" s="45" t="s">
        <v>9</v>
      </c>
      <c r="G41" s="44" t="s">
        <v>12</v>
      </c>
      <c r="H41" s="15">
        <v>231</v>
      </c>
      <c r="I41" s="16">
        <f t="shared" si="56"/>
        <v>219.45</v>
      </c>
      <c r="J41" s="15">
        <f t="shared" si="57"/>
        <v>207.9</v>
      </c>
      <c r="K41" s="16">
        <f t="shared" si="58"/>
        <v>196.35</v>
      </c>
      <c r="L41" s="16">
        <f t="shared" si="59"/>
        <v>184.8</v>
      </c>
      <c r="M41" s="15">
        <v>231</v>
      </c>
      <c r="N41" s="16">
        <f t="shared" si="60"/>
        <v>219.45</v>
      </c>
      <c r="O41" s="15">
        <f t="shared" si="61"/>
        <v>207.9</v>
      </c>
      <c r="P41" s="16">
        <f t="shared" si="62"/>
        <v>196.35</v>
      </c>
      <c r="Q41" s="16">
        <f t="shared" si="63"/>
        <v>184.8</v>
      </c>
      <c r="R41" s="47"/>
    </row>
    <row r="42" spans="1:18" ht="26.45" customHeight="1" x14ac:dyDescent="0.25">
      <c r="A42" s="83"/>
      <c r="B42" s="87"/>
      <c r="C42" s="88"/>
      <c r="D42" s="26"/>
      <c r="E42" s="86"/>
      <c r="F42" s="45" t="s">
        <v>9</v>
      </c>
      <c r="G42" s="44" t="s">
        <v>13</v>
      </c>
      <c r="H42" s="15">
        <v>493.5</v>
      </c>
      <c r="I42" s="16">
        <f t="shared" si="56"/>
        <v>468.82499999999999</v>
      </c>
      <c r="J42" s="15">
        <f t="shared" si="57"/>
        <v>444.15000000000003</v>
      </c>
      <c r="K42" s="16">
        <f t="shared" si="58"/>
        <v>419.47499999999997</v>
      </c>
      <c r="L42" s="16">
        <f t="shared" si="59"/>
        <v>394.8</v>
      </c>
      <c r="M42" s="15">
        <v>493.5</v>
      </c>
      <c r="N42" s="16">
        <f t="shared" si="60"/>
        <v>468.82499999999999</v>
      </c>
      <c r="O42" s="15">
        <f t="shared" si="61"/>
        <v>444.15000000000003</v>
      </c>
      <c r="P42" s="16">
        <f t="shared" si="62"/>
        <v>419.47499999999997</v>
      </c>
      <c r="Q42" s="16">
        <f t="shared" si="63"/>
        <v>394.8</v>
      </c>
      <c r="R42" s="47"/>
    </row>
    <row r="43" spans="1:18" ht="26.45" customHeight="1" x14ac:dyDescent="0.25">
      <c r="A43" s="83"/>
      <c r="B43" s="87"/>
      <c r="C43" s="88"/>
      <c r="D43" s="26"/>
      <c r="E43" s="86"/>
      <c r="F43" s="45" t="s">
        <v>9</v>
      </c>
      <c r="G43" s="41" t="s">
        <v>14</v>
      </c>
      <c r="H43" s="42">
        <v>871.5</v>
      </c>
      <c r="I43" s="43">
        <f t="shared" si="56"/>
        <v>827.92499999999995</v>
      </c>
      <c r="J43" s="42">
        <f t="shared" si="57"/>
        <v>784.35</v>
      </c>
      <c r="K43" s="43">
        <f t="shared" si="58"/>
        <v>740.77499999999998</v>
      </c>
      <c r="L43" s="43">
        <f t="shared" si="59"/>
        <v>697.2</v>
      </c>
      <c r="M43" s="42">
        <v>871.5</v>
      </c>
      <c r="N43" s="43">
        <f t="shared" si="60"/>
        <v>827.92499999999995</v>
      </c>
      <c r="O43" s="42">
        <f t="shared" si="61"/>
        <v>784.35</v>
      </c>
      <c r="P43" s="43">
        <f t="shared" si="62"/>
        <v>740.77499999999998</v>
      </c>
      <c r="Q43" s="43">
        <f t="shared" si="63"/>
        <v>697.2</v>
      </c>
      <c r="R43" s="47"/>
    </row>
    <row r="44" spans="1:18" ht="26.45" customHeight="1" x14ac:dyDescent="0.25">
      <c r="A44" s="83">
        <v>5</v>
      </c>
      <c r="B44" s="87">
        <v>224</v>
      </c>
      <c r="C44" s="88"/>
      <c r="D44" s="79"/>
      <c r="E44" s="86" t="s">
        <v>114</v>
      </c>
      <c r="F44" s="45" t="s">
        <v>9</v>
      </c>
      <c r="G44" s="14" t="s">
        <v>10</v>
      </c>
      <c r="H44" s="15">
        <v>315</v>
      </c>
      <c r="I44" s="16">
        <f>H44*0.95</f>
        <v>299.25</v>
      </c>
      <c r="J44" s="15">
        <f>H44*0.9</f>
        <v>283.5</v>
      </c>
      <c r="K44" s="16">
        <f>H44*0.85</f>
        <v>267.75</v>
      </c>
      <c r="L44" s="16">
        <f>H44*0.8</f>
        <v>252</v>
      </c>
      <c r="M44" s="15">
        <v>315</v>
      </c>
      <c r="N44" s="16">
        <f>M44*0.95</f>
        <v>299.25</v>
      </c>
      <c r="O44" s="15">
        <f>M44*0.9</f>
        <v>283.5</v>
      </c>
      <c r="P44" s="16">
        <f>M44*0.85</f>
        <v>267.75</v>
      </c>
      <c r="Q44" s="16">
        <f>M44*0.8</f>
        <v>252</v>
      </c>
      <c r="R44" s="46"/>
    </row>
    <row r="45" spans="1:18" ht="26.45" customHeight="1" x14ac:dyDescent="0.25">
      <c r="A45" s="83"/>
      <c r="B45" s="87"/>
      <c r="C45" s="88"/>
      <c r="D45" s="79"/>
      <c r="E45" s="86"/>
      <c r="F45" s="24" t="s">
        <v>15</v>
      </c>
      <c r="G45" s="44" t="s">
        <v>11</v>
      </c>
      <c r="H45" s="15">
        <v>147</v>
      </c>
      <c r="I45" s="16">
        <f t="shared" ref="I45:I48" si="64">H45*0.95</f>
        <v>139.65</v>
      </c>
      <c r="J45" s="15">
        <f t="shared" ref="J45:J48" si="65">H45*0.9</f>
        <v>132.30000000000001</v>
      </c>
      <c r="K45" s="16">
        <f t="shared" ref="K45:K48" si="66">H45*0.85</f>
        <v>124.95</v>
      </c>
      <c r="L45" s="16">
        <f t="shared" ref="L45:L48" si="67">H45*0.8</f>
        <v>117.60000000000001</v>
      </c>
      <c r="M45" s="15">
        <v>147</v>
      </c>
      <c r="N45" s="16">
        <f t="shared" ref="N45:N48" si="68">M45*0.95</f>
        <v>139.65</v>
      </c>
      <c r="O45" s="15">
        <f t="shared" ref="O45:O48" si="69">M45*0.9</f>
        <v>132.30000000000001</v>
      </c>
      <c r="P45" s="16">
        <f t="shared" ref="P45:P48" si="70">M45*0.85</f>
        <v>124.95</v>
      </c>
      <c r="Q45" s="16">
        <f t="shared" ref="Q45:Q48" si="71">M45*0.8</f>
        <v>117.60000000000001</v>
      </c>
      <c r="R45" s="47"/>
    </row>
    <row r="46" spans="1:18" ht="26.45" customHeight="1" x14ac:dyDescent="0.25">
      <c r="A46" s="83"/>
      <c r="B46" s="87"/>
      <c r="C46" s="88"/>
      <c r="D46" s="79"/>
      <c r="E46" s="86"/>
      <c r="F46" s="45" t="s">
        <v>9</v>
      </c>
      <c r="G46" s="44" t="s">
        <v>12</v>
      </c>
      <c r="H46" s="15">
        <v>231</v>
      </c>
      <c r="I46" s="16">
        <f t="shared" si="64"/>
        <v>219.45</v>
      </c>
      <c r="J46" s="15">
        <f t="shared" si="65"/>
        <v>207.9</v>
      </c>
      <c r="K46" s="16">
        <f t="shared" si="66"/>
        <v>196.35</v>
      </c>
      <c r="L46" s="16">
        <f t="shared" si="67"/>
        <v>184.8</v>
      </c>
      <c r="M46" s="15">
        <v>231</v>
      </c>
      <c r="N46" s="16">
        <f t="shared" si="68"/>
        <v>219.45</v>
      </c>
      <c r="O46" s="15">
        <f t="shared" si="69"/>
        <v>207.9</v>
      </c>
      <c r="P46" s="16">
        <f t="shared" si="70"/>
        <v>196.35</v>
      </c>
      <c r="Q46" s="16">
        <f t="shared" si="71"/>
        <v>184.8</v>
      </c>
      <c r="R46" s="47"/>
    </row>
    <row r="47" spans="1:18" ht="26.45" customHeight="1" x14ac:dyDescent="0.25">
      <c r="A47" s="83"/>
      <c r="B47" s="87"/>
      <c r="C47" s="88"/>
      <c r="D47" s="79"/>
      <c r="E47" s="86"/>
      <c r="F47" s="24" t="s">
        <v>15</v>
      </c>
      <c r="G47" s="44" t="s">
        <v>13</v>
      </c>
      <c r="H47" s="15">
        <v>493.5</v>
      </c>
      <c r="I47" s="16">
        <f t="shared" si="64"/>
        <v>468.82499999999999</v>
      </c>
      <c r="J47" s="15">
        <f t="shared" si="65"/>
        <v>444.15000000000003</v>
      </c>
      <c r="K47" s="16">
        <f t="shared" si="66"/>
        <v>419.47499999999997</v>
      </c>
      <c r="L47" s="16">
        <f t="shared" si="67"/>
        <v>394.8</v>
      </c>
      <c r="M47" s="15">
        <v>493.5</v>
      </c>
      <c r="N47" s="16">
        <f t="shared" si="68"/>
        <v>468.82499999999999</v>
      </c>
      <c r="O47" s="15">
        <f t="shared" si="69"/>
        <v>444.15000000000003</v>
      </c>
      <c r="P47" s="16">
        <f t="shared" si="70"/>
        <v>419.47499999999997</v>
      </c>
      <c r="Q47" s="16">
        <f t="shared" si="71"/>
        <v>394.8</v>
      </c>
      <c r="R47" s="47"/>
    </row>
    <row r="48" spans="1:18" ht="26.45" customHeight="1" x14ac:dyDescent="0.25">
      <c r="A48" s="83"/>
      <c r="B48" s="87"/>
      <c r="C48" s="88"/>
      <c r="D48" s="79"/>
      <c r="E48" s="86"/>
      <c r="F48" s="24" t="s">
        <v>15</v>
      </c>
      <c r="G48" s="41" t="s">
        <v>14</v>
      </c>
      <c r="H48" s="42">
        <v>871.5</v>
      </c>
      <c r="I48" s="43">
        <f t="shared" si="64"/>
        <v>827.92499999999995</v>
      </c>
      <c r="J48" s="42">
        <f t="shared" si="65"/>
        <v>784.35</v>
      </c>
      <c r="K48" s="43">
        <f t="shared" si="66"/>
        <v>740.77499999999998</v>
      </c>
      <c r="L48" s="43">
        <f t="shared" si="67"/>
        <v>697.2</v>
      </c>
      <c r="M48" s="42">
        <v>871.5</v>
      </c>
      <c r="N48" s="43">
        <f t="shared" si="68"/>
        <v>827.92499999999995</v>
      </c>
      <c r="O48" s="42">
        <f t="shared" si="69"/>
        <v>784.35</v>
      </c>
      <c r="P48" s="43">
        <f t="shared" si="70"/>
        <v>740.77499999999998</v>
      </c>
      <c r="Q48" s="43">
        <f t="shared" si="71"/>
        <v>697.2</v>
      </c>
      <c r="R48" s="47"/>
    </row>
    <row r="49" spans="1:18" ht="26.45" customHeight="1" x14ac:dyDescent="0.25">
      <c r="A49" s="83"/>
      <c r="B49" s="87">
        <v>239</v>
      </c>
      <c r="C49" s="88"/>
      <c r="D49" s="79"/>
      <c r="E49" s="86" t="s">
        <v>123</v>
      </c>
      <c r="F49" s="45" t="s">
        <v>9</v>
      </c>
      <c r="G49" s="14" t="s">
        <v>10</v>
      </c>
      <c r="H49" s="15">
        <v>315</v>
      </c>
      <c r="I49" s="16">
        <f>H49*0.95</f>
        <v>299.25</v>
      </c>
      <c r="J49" s="15">
        <f>H49*0.9</f>
        <v>283.5</v>
      </c>
      <c r="K49" s="16">
        <f>H49*0.85</f>
        <v>267.75</v>
      </c>
      <c r="L49" s="16">
        <f>H49*0.8</f>
        <v>252</v>
      </c>
      <c r="M49" s="15">
        <v>315</v>
      </c>
      <c r="N49" s="16">
        <f>M49*0.95</f>
        <v>299.25</v>
      </c>
      <c r="O49" s="15">
        <f>M49*0.9</f>
        <v>283.5</v>
      </c>
      <c r="P49" s="16">
        <f>M49*0.85</f>
        <v>267.75</v>
      </c>
      <c r="Q49" s="16">
        <f>M49*0.8</f>
        <v>252</v>
      </c>
      <c r="R49" s="46"/>
    </row>
    <row r="50" spans="1:18" ht="26.45" customHeight="1" x14ac:dyDescent="0.25">
      <c r="A50" s="83"/>
      <c r="B50" s="87"/>
      <c r="C50" s="88"/>
      <c r="D50" s="79"/>
      <c r="E50" s="86"/>
      <c r="F50" s="24" t="s">
        <v>15</v>
      </c>
      <c r="G50" s="44" t="s">
        <v>11</v>
      </c>
      <c r="H50" s="15">
        <v>147</v>
      </c>
      <c r="I50" s="16">
        <f t="shared" ref="I50:I53" si="72">H50*0.95</f>
        <v>139.65</v>
      </c>
      <c r="J50" s="15">
        <f t="shared" ref="J50:J53" si="73">H50*0.9</f>
        <v>132.30000000000001</v>
      </c>
      <c r="K50" s="16">
        <f t="shared" ref="K50:K53" si="74">H50*0.85</f>
        <v>124.95</v>
      </c>
      <c r="L50" s="16">
        <f t="shared" ref="L50:L53" si="75">H50*0.8</f>
        <v>117.60000000000001</v>
      </c>
      <c r="M50" s="15">
        <v>147</v>
      </c>
      <c r="N50" s="16">
        <f t="shared" ref="N50:N53" si="76">M50*0.95</f>
        <v>139.65</v>
      </c>
      <c r="O50" s="15">
        <f t="shared" ref="O50:O53" si="77">M50*0.9</f>
        <v>132.30000000000001</v>
      </c>
      <c r="P50" s="16">
        <f t="shared" ref="P50:P53" si="78">M50*0.85</f>
        <v>124.95</v>
      </c>
      <c r="Q50" s="16">
        <f t="shared" ref="Q50:Q53" si="79">M50*0.8</f>
        <v>117.60000000000001</v>
      </c>
      <c r="R50" s="47"/>
    </row>
    <row r="51" spans="1:18" ht="26.45" customHeight="1" x14ac:dyDescent="0.25">
      <c r="A51" s="83"/>
      <c r="B51" s="87"/>
      <c r="C51" s="88"/>
      <c r="D51" s="79"/>
      <c r="E51" s="86"/>
      <c r="F51" s="45" t="s">
        <v>9</v>
      </c>
      <c r="G51" s="44" t="s">
        <v>12</v>
      </c>
      <c r="H51" s="15">
        <v>231</v>
      </c>
      <c r="I51" s="16">
        <f t="shared" si="72"/>
        <v>219.45</v>
      </c>
      <c r="J51" s="15">
        <f t="shared" si="73"/>
        <v>207.9</v>
      </c>
      <c r="K51" s="16">
        <f t="shared" si="74"/>
        <v>196.35</v>
      </c>
      <c r="L51" s="16">
        <f t="shared" si="75"/>
        <v>184.8</v>
      </c>
      <c r="M51" s="15">
        <v>231</v>
      </c>
      <c r="N51" s="16">
        <f t="shared" si="76"/>
        <v>219.45</v>
      </c>
      <c r="O51" s="15">
        <f t="shared" si="77"/>
        <v>207.9</v>
      </c>
      <c r="P51" s="16">
        <f t="shared" si="78"/>
        <v>196.35</v>
      </c>
      <c r="Q51" s="16">
        <f t="shared" si="79"/>
        <v>184.8</v>
      </c>
      <c r="R51" s="47"/>
    </row>
    <row r="52" spans="1:18" ht="26.45" customHeight="1" x14ac:dyDescent="0.25">
      <c r="A52" s="83"/>
      <c r="B52" s="87"/>
      <c r="C52" s="88"/>
      <c r="D52" s="79"/>
      <c r="E52" s="86"/>
      <c r="F52" s="45" t="s">
        <v>9</v>
      </c>
      <c r="G52" s="44" t="s">
        <v>13</v>
      </c>
      <c r="H52" s="15">
        <v>493.5</v>
      </c>
      <c r="I52" s="16">
        <f t="shared" si="72"/>
        <v>468.82499999999999</v>
      </c>
      <c r="J52" s="15">
        <f t="shared" si="73"/>
        <v>444.15000000000003</v>
      </c>
      <c r="K52" s="16">
        <f t="shared" si="74"/>
        <v>419.47499999999997</v>
      </c>
      <c r="L52" s="16">
        <f t="shared" si="75"/>
        <v>394.8</v>
      </c>
      <c r="M52" s="15">
        <v>493.5</v>
      </c>
      <c r="N52" s="16">
        <f t="shared" si="76"/>
        <v>468.82499999999999</v>
      </c>
      <c r="O52" s="15">
        <f t="shared" si="77"/>
        <v>444.15000000000003</v>
      </c>
      <c r="P52" s="16">
        <f t="shared" si="78"/>
        <v>419.47499999999997</v>
      </c>
      <c r="Q52" s="16">
        <f t="shared" si="79"/>
        <v>394.8</v>
      </c>
      <c r="R52" s="47"/>
    </row>
    <row r="53" spans="1:18" ht="26.45" customHeight="1" x14ac:dyDescent="0.25">
      <c r="A53" s="83"/>
      <c r="B53" s="87"/>
      <c r="C53" s="88"/>
      <c r="D53" s="79"/>
      <c r="E53" s="86"/>
      <c r="F53" s="45" t="s">
        <v>9</v>
      </c>
      <c r="G53" s="41" t="s">
        <v>14</v>
      </c>
      <c r="H53" s="42">
        <v>871.5</v>
      </c>
      <c r="I53" s="43">
        <f t="shared" si="72"/>
        <v>827.92499999999995</v>
      </c>
      <c r="J53" s="42">
        <f t="shared" si="73"/>
        <v>784.35</v>
      </c>
      <c r="K53" s="43">
        <f t="shared" si="74"/>
        <v>740.77499999999998</v>
      </c>
      <c r="L53" s="43">
        <f t="shared" si="75"/>
        <v>697.2</v>
      </c>
      <c r="M53" s="42">
        <v>871.5</v>
      </c>
      <c r="N53" s="43">
        <f t="shared" si="76"/>
        <v>827.92499999999995</v>
      </c>
      <c r="O53" s="42">
        <f t="shared" si="77"/>
        <v>784.35</v>
      </c>
      <c r="P53" s="43">
        <f t="shared" si="78"/>
        <v>740.77499999999998</v>
      </c>
      <c r="Q53" s="43">
        <f t="shared" si="79"/>
        <v>697.2</v>
      </c>
      <c r="R53" s="47"/>
    </row>
    <row r="54" spans="1:18" ht="26.45" customHeight="1" x14ac:dyDescent="0.25">
      <c r="A54" s="83">
        <v>5</v>
      </c>
      <c r="B54" s="87">
        <v>250</v>
      </c>
      <c r="C54" s="88"/>
      <c r="D54" s="79"/>
      <c r="E54" s="86" t="s">
        <v>115</v>
      </c>
      <c r="F54" s="24" t="s">
        <v>15</v>
      </c>
      <c r="G54" s="14" t="s">
        <v>10</v>
      </c>
      <c r="H54" s="15">
        <v>315</v>
      </c>
      <c r="I54" s="16">
        <f>H54*0.95</f>
        <v>299.25</v>
      </c>
      <c r="J54" s="15">
        <f>H54*0.9</f>
        <v>283.5</v>
      </c>
      <c r="K54" s="16">
        <f>H54*0.85</f>
        <v>267.75</v>
      </c>
      <c r="L54" s="16">
        <f>H54*0.8</f>
        <v>252</v>
      </c>
      <c r="M54" s="15">
        <v>315</v>
      </c>
      <c r="N54" s="16">
        <f>M54*0.95</f>
        <v>299.25</v>
      </c>
      <c r="O54" s="15">
        <f>M54*0.9</f>
        <v>283.5</v>
      </c>
      <c r="P54" s="16">
        <f>M54*0.85</f>
        <v>267.75</v>
      </c>
      <c r="Q54" s="16">
        <f>M54*0.8</f>
        <v>252</v>
      </c>
      <c r="R54" s="46"/>
    </row>
    <row r="55" spans="1:18" ht="26.45" customHeight="1" x14ac:dyDescent="0.25">
      <c r="A55" s="83"/>
      <c r="B55" s="87"/>
      <c r="C55" s="88"/>
      <c r="D55" s="79"/>
      <c r="E55" s="86"/>
      <c r="F55" s="24" t="s">
        <v>15</v>
      </c>
      <c r="G55" s="44" t="s">
        <v>11</v>
      </c>
      <c r="H55" s="15">
        <v>147</v>
      </c>
      <c r="I55" s="16">
        <f t="shared" ref="I55:I58" si="80">H55*0.95</f>
        <v>139.65</v>
      </c>
      <c r="J55" s="15">
        <f t="shared" ref="J55:J58" si="81">H55*0.9</f>
        <v>132.30000000000001</v>
      </c>
      <c r="K55" s="16">
        <f t="shared" ref="K55:K58" si="82">H55*0.85</f>
        <v>124.95</v>
      </c>
      <c r="L55" s="16">
        <f t="shared" ref="L55:L58" si="83">H55*0.8</f>
        <v>117.60000000000001</v>
      </c>
      <c r="M55" s="15">
        <v>147</v>
      </c>
      <c r="N55" s="16">
        <f t="shared" ref="N55:N58" si="84">M55*0.95</f>
        <v>139.65</v>
      </c>
      <c r="O55" s="15">
        <f t="shared" ref="O55:O58" si="85">M55*0.9</f>
        <v>132.30000000000001</v>
      </c>
      <c r="P55" s="16">
        <f t="shared" ref="P55:P58" si="86">M55*0.85</f>
        <v>124.95</v>
      </c>
      <c r="Q55" s="16">
        <f t="shared" ref="Q55:Q58" si="87">M55*0.8</f>
        <v>117.60000000000001</v>
      </c>
      <c r="R55" s="47"/>
    </row>
    <row r="56" spans="1:18" ht="26.45" customHeight="1" x14ac:dyDescent="0.25">
      <c r="A56" s="83"/>
      <c r="B56" s="87"/>
      <c r="C56" s="88"/>
      <c r="D56" s="79"/>
      <c r="E56" s="86"/>
      <c r="F56" s="45" t="s">
        <v>9</v>
      </c>
      <c r="G56" s="44" t="s">
        <v>12</v>
      </c>
      <c r="H56" s="15">
        <v>231</v>
      </c>
      <c r="I56" s="16">
        <f t="shared" si="80"/>
        <v>219.45</v>
      </c>
      <c r="J56" s="15">
        <f t="shared" si="81"/>
        <v>207.9</v>
      </c>
      <c r="K56" s="16">
        <f t="shared" si="82"/>
        <v>196.35</v>
      </c>
      <c r="L56" s="16">
        <f t="shared" si="83"/>
        <v>184.8</v>
      </c>
      <c r="M56" s="15">
        <v>231</v>
      </c>
      <c r="N56" s="16">
        <f t="shared" si="84"/>
        <v>219.45</v>
      </c>
      <c r="O56" s="15">
        <f t="shared" si="85"/>
        <v>207.9</v>
      </c>
      <c r="P56" s="16">
        <f t="shared" si="86"/>
        <v>196.35</v>
      </c>
      <c r="Q56" s="16">
        <f t="shared" si="87"/>
        <v>184.8</v>
      </c>
      <c r="R56" s="47"/>
    </row>
    <row r="57" spans="1:18" ht="26.45" customHeight="1" x14ac:dyDescent="0.25">
      <c r="A57" s="83"/>
      <c r="B57" s="87"/>
      <c r="C57" s="88"/>
      <c r="D57" s="79"/>
      <c r="E57" s="86"/>
      <c r="F57" s="45" t="s">
        <v>9</v>
      </c>
      <c r="G57" s="44" t="s">
        <v>13</v>
      </c>
      <c r="H57" s="15">
        <v>493.5</v>
      </c>
      <c r="I57" s="16">
        <f t="shared" si="80"/>
        <v>468.82499999999999</v>
      </c>
      <c r="J57" s="15">
        <f t="shared" si="81"/>
        <v>444.15000000000003</v>
      </c>
      <c r="K57" s="16">
        <f t="shared" si="82"/>
        <v>419.47499999999997</v>
      </c>
      <c r="L57" s="16">
        <f t="shared" si="83"/>
        <v>394.8</v>
      </c>
      <c r="M57" s="15">
        <v>493.5</v>
      </c>
      <c r="N57" s="16">
        <f t="shared" si="84"/>
        <v>468.82499999999999</v>
      </c>
      <c r="O57" s="15">
        <f t="shared" si="85"/>
        <v>444.15000000000003</v>
      </c>
      <c r="P57" s="16">
        <f t="shared" si="86"/>
        <v>419.47499999999997</v>
      </c>
      <c r="Q57" s="16">
        <f t="shared" si="87"/>
        <v>394.8</v>
      </c>
      <c r="R57" s="47"/>
    </row>
    <row r="58" spans="1:18" ht="26.45" customHeight="1" x14ac:dyDescent="0.25">
      <c r="A58" s="83"/>
      <c r="B58" s="87"/>
      <c r="C58" s="88"/>
      <c r="D58" s="79"/>
      <c r="E58" s="86"/>
      <c r="F58" s="45" t="s">
        <v>9</v>
      </c>
      <c r="G58" s="41" t="s">
        <v>14</v>
      </c>
      <c r="H58" s="42">
        <v>871.5</v>
      </c>
      <c r="I58" s="43">
        <f t="shared" si="80"/>
        <v>827.92499999999995</v>
      </c>
      <c r="J58" s="42">
        <f t="shared" si="81"/>
        <v>784.35</v>
      </c>
      <c r="K58" s="43">
        <f t="shared" si="82"/>
        <v>740.77499999999998</v>
      </c>
      <c r="L58" s="43">
        <f t="shared" si="83"/>
        <v>697.2</v>
      </c>
      <c r="M58" s="42">
        <v>871.5</v>
      </c>
      <c r="N58" s="43">
        <f t="shared" si="84"/>
        <v>827.92499999999995</v>
      </c>
      <c r="O58" s="42">
        <f t="shared" si="85"/>
        <v>784.35</v>
      </c>
      <c r="P58" s="43">
        <f t="shared" si="86"/>
        <v>740.77499999999998</v>
      </c>
      <c r="Q58" s="43">
        <f t="shared" si="87"/>
        <v>697.2</v>
      </c>
      <c r="R58" s="47"/>
    </row>
    <row r="59" spans="1:18" ht="26.45" customHeight="1" x14ac:dyDescent="0.25">
      <c r="A59" s="83">
        <v>5</v>
      </c>
      <c r="B59" s="87">
        <v>251</v>
      </c>
      <c r="C59" s="88"/>
      <c r="D59" s="79"/>
      <c r="E59" s="86" t="s">
        <v>116</v>
      </c>
      <c r="F59" s="24" t="s">
        <v>15</v>
      </c>
      <c r="G59" s="14" t="s">
        <v>10</v>
      </c>
      <c r="H59" s="15">
        <v>315</v>
      </c>
      <c r="I59" s="16">
        <f>H59*0.95</f>
        <v>299.25</v>
      </c>
      <c r="J59" s="15">
        <f>H59*0.9</f>
        <v>283.5</v>
      </c>
      <c r="K59" s="16">
        <f>H59*0.85</f>
        <v>267.75</v>
      </c>
      <c r="L59" s="16">
        <f>H59*0.8</f>
        <v>252</v>
      </c>
      <c r="M59" s="15">
        <v>315</v>
      </c>
      <c r="N59" s="16">
        <f>M59*0.95</f>
        <v>299.25</v>
      </c>
      <c r="O59" s="15">
        <f>M59*0.9</f>
        <v>283.5</v>
      </c>
      <c r="P59" s="16">
        <f>M59*0.85</f>
        <v>267.75</v>
      </c>
      <c r="Q59" s="16">
        <f>M59*0.8</f>
        <v>252</v>
      </c>
      <c r="R59" s="46"/>
    </row>
    <row r="60" spans="1:18" ht="26.45" customHeight="1" x14ac:dyDescent="0.25">
      <c r="A60" s="83"/>
      <c r="B60" s="87"/>
      <c r="C60" s="88"/>
      <c r="D60" s="79"/>
      <c r="E60" s="86"/>
      <c r="F60" s="24" t="s">
        <v>15</v>
      </c>
      <c r="G60" s="44" t="s">
        <v>11</v>
      </c>
      <c r="H60" s="15">
        <v>147</v>
      </c>
      <c r="I60" s="16">
        <f t="shared" ref="I60:I63" si="88">H60*0.95</f>
        <v>139.65</v>
      </c>
      <c r="J60" s="15">
        <f t="shared" ref="J60:J63" si="89">H60*0.9</f>
        <v>132.30000000000001</v>
      </c>
      <c r="K60" s="16">
        <f t="shared" ref="K60:K63" si="90">H60*0.85</f>
        <v>124.95</v>
      </c>
      <c r="L60" s="16">
        <f t="shared" ref="L60:L63" si="91">H60*0.8</f>
        <v>117.60000000000001</v>
      </c>
      <c r="M60" s="15">
        <v>147</v>
      </c>
      <c r="N60" s="16">
        <f t="shared" ref="N60:N63" si="92">M60*0.95</f>
        <v>139.65</v>
      </c>
      <c r="O60" s="15">
        <f t="shared" ref="O60:O63" si="93">M60*0.9</f>
        <v>132.30000000000001</v>
      </c>
      <c r="P60" s="16">
        <f t="shared" ref="P60:P63" si="94">M60*0.85</f>
        <v>124.95</v>
      </c>
      <c r="Q60" s="16">
        <f t="shared" ref="Q60:Q63" si="95">M60*0.8</f>
        <v>117.60000000000001</v>
      </c>
      <c r="R60" s="47"/>
    </row>
    <row r="61" spans="1:18" ht="26.45" customHeight="1" x14ac:dyDescent="0.25">
      <c r="A61" s="83"/>
      <c r="B61" s="87"/>
      <c r="C61" s="88"/>
      <c r="D61" s="79"/>
      <c r="E61" s="86"/>
      <c r="F61" s="24" t="s">
        <v>15</v>
      </c>
      <c r="G61" s="44" t="s">
        <v>12</v>
      </c>
      <c r="H61" s="15">
        <v>231</v>
      </c>
      <c r="I61" s="16">
        <f t="shared" si="88"/>
        <v>219.45</v>
      </c>
      <c r="J61" s="15">
        <f t="shared" si="89"/>
        <v>207.9</v>
      </c>
      <c r="K61" s="16">
        <f t="shared" si="90"/>
        <v>196.35</v>
      </c>
      <c r="L61" s="16">
        <f t="shared" si="91"/>
        <v>184.8</v>
      </c>
      <c r="M61" s="15">
        <v>231</v>
      </c>
      <c r="N61" s="16">
        <f t="shared" si="92"/>
        <v>219.45</v>
      </c>
      <c r="O61" s="15">
        <f t="shared" si="93"/>
        <v>207.9</v>
      </c>
      <c r="P61" s="16">
        <f t="shared" si="94"/>
        <v>196.35</v>
      </c>
      <c r="Q61" s="16">
        <f t="shared" si="95"/>
        <v>184.8</v>
      </c>
      <c r="R61" s="47"/>
    </row>
    <row r="62" spans="1:18" ht="26.45" customHeight="1" x14ac:dyDescent="0.25">
      <c r="A62" s="83"/>
      <c r="B62" s="87"/>
      <c r="C62" s="88"/>
      <c r="D62" s="79"/>
      <c r="E62" s="86"/>
      <c r="F62" s="45" t="s">
        <v>9</v>
      </c>
      <c r="G62" s="44" t="s">
        <v>13</v>
      </c>
      <c r="H62" s="15">
        <v>493.5</v>
      </c>
      <c r="I62" s="16">
        <f t="shared" si="88"/>
        <v>468.82499999999999</v>
      </c>
      <c r="J62" s="15">
        <f t="shared" si="89"/>
        <v>444.15000000000003</v>
      </c>
      <c r="K62" s="16">
        <f t="shared" si="90"/>
        <v>419.47499999999997</v>
      </c>
      <c r="L62" s="16">
        <f t="shared" si="91"/>
        <v>394.8</v>
      </c>
      <c r="M62" s="15">
        <v>493.5</v>
      </c>
      <c r="N62" s="16">
        <f t="shared" si="92"/>
        <v>468.82499999999999</v>
      </c>
      <c r="O62" s="15">
        <f t="shared" si="93"/>
        <v>444.15000000000003</v>
      </c>
      <c r="P62" s="16">
        <f t="shared" si="94"/>
        <v>419.47499999999997</v>
      </c>
      <c r="Q62" s="16">
        <f t="shared" si="95"/>
        <v>394.8</v>
      </c>
      <c r="R62" s="47"/>
    </row>
    <row r="63" spans="1:18" ht="26.45" customHeight="1" x14ac:dyDescent="0.25">
      <c r="A63" s="83"/>
      <c r="B63" s="87"/>
      <c r="C63" s="88"/>
      <c r="D63" s="79"/>
      <c r="E63" s="86"/>
      <c r="F63" s="45" t="s">
        <v>9</v>
      </c>
      <c r="G63" s="41" t="s">
        <v>14</v>
      </c>
      <c r="H63" s="42">
        <v>871.5</v>
      </c>
      <c r="I63" s="43">
        <f t="shared" si="88"/>
        <v>827.92499999999995</v>
      </c>
      <c r="J63" s="42">
        <f t="shared" si="89"/>
        <v>784.35</v>
      </c>
      <c r="K63" s="43">
        <f t="shared" si="90"/>
        <v>740.77499999999998</v>
      </c>
      <c r="L63" s="43">
        <f t="shared" si="91"/>
        <v>697.2</v>
      </c>
      <c r="M63" s="42">
        <v>871.5</v>
      </c>
      <c r="N63" s="43">
        <f t="shared" si="92"/>
        <v>827.92499999999995</v>
      </c>
      <c r="O63" s="42">
        <f t="shared" si="93"/>
        <v>784.35</v>
      </c>
      <c r="P63" s="43">
        <f t="shared" si="94"/>
        <v>740.77499999999998</v>
      </c>
      <c r="Q63" s="43">
        <f t="shared" si="95"/>
        <v>697.2</v>
      </c>
      <c r="R63" s="47"/>
    </row>
    <row r="64" spans="1:18" ht="26.45" customHeight="1" x14ac:dyDescent="0.25">
      <c r="A64" s="83">
        <v>5</v>
      </c>
      <c r="B64" s="87">
        <v>252</v>
      </c>
      <c r="C64" s="88"/>
      <c r="D64" s="79"/>
      <c r="E64" s="86" t="s">
        <v>117</v>
      </c>
      <c r="F64" s="24" t="s">
        <v>15</v>
      </c>
      <c r="G64" s="14" t="s">
        <v>10</v>
      </c>
      <c r="H64" s="15">
        <v>315</v>
      </c>
      <c r="I64" s="16">
        <f>H64*0.95</f>
        <v>299.25</v>
      </c>
      <c r="J64" s="15">
        <f>H64*0.9</f>
        <v>283.5</v>
      </c>
      <c r="K64" s="16">
        <f>H64*0.85</f>
        <v>267.75</v>
      </c>
      <c r="L64" s="16">
        <f>H64*0.8</f>
        <v>252</v>
      </c>
      <c r="M64" s="15">
        <v>315</v>
      </c>
      <c r="N64" s="16">
        <f>M64*0.95</f>
        <v>299.25</v>
      </c>
      <c r="O64" s="15">
        <f>M64*0.9</f>
        <v>283.5</v>
      </c>
      <c r="P64" s="16">
        <f>M64*0.85</f>
        <v>267.75</v>
      </c>
      <c r="Q64" s="16">
        <f>M64*0.8</f>
        <v>252</v>
      </c>
      <c r="R64" s="46"/>
    </row>
    <row r="65" spans="1:18" ht="26.45" customHeight="1" x14ac:dyDescent="0.25">
      <c r="A65" s="83"/>
      <c r="B65" s="87"/>
      <c r="C65" s="88"/>
      <c r="D65" s="79"/>
      <c r="E65" s="86"/>
      <c r="F65" s="24" t="s">
        <v>15</v>
      </c>
      <c r="G65" s="44" t="s">
        <v>11</v>
      </c>
      <c r="H65" s="15">
        <v>147</v>
      </c>
      <c r="I65" s="16">
        <f t="shared" ref="I65:I68" si="96">H65*0.95</f>
        <v>139.65</v>
      </c>
      <c r="J65" s="15">
        <f t="shared" ref="J65:J68" si="97">H65*0.9</f>
        <v>132.30000000000001</v>
      </c>
      <c r="K65" s="16">
        <f t="shared" ref="K65:K68" si="98">H65*0.85</f>
        <v>124.95</v>
      </c>
      <c r="L65" s="16">
        <f t="shared" ref="L65:L68" si="99">H65*0.8</f>
        <v>117.60000000000001</v>
      </c>
      <c r="M65" s="15">
        <v>147</v>
      </c>
      <c r="N65" s="16">
        <f t="shared" ref="N65:N68" si="100">M65*0.95</f>
        <v>139.65</v>
      </c>
      <c r="O65" s="15">
        <f t="shared" ref="O65:O68" si="101">M65*0.9</f>
        <v>132.30000000000001</v>
      </c>
      <c r="P65" s="16">
        <f t="shared" ref="P65:P68" si="102">M65*0.85</f>
        <v>124.95</v>
      </c>
      <c r="Q65" s="16">
        <f t="shared" ref="Q65:Q68" si="103">M65*0.8</f>
        <v>117.60000000000001</v>
      </c>
      <c r="R65" s="47"/>
    </row>
    <row r="66" spans="1:18" ht="26.45" customHeight="1" x14ac:dyDescent="0.25">
      <c r="A66" s="83"/>
      <c r="B66" s="87"/>
      <c r="C66" s="88"/>
      <c r="D66" s="79"/>
      <c r="E66" s="86"/>
      <c r="F66" s="24" t="s">
        <v>15</v>
      </c>
      <c r="G66" s="44" t="s">
        <v>12</v>
      </c>
      <c r="H66" s="15">
        <v>231</v>
      </c>
      <c r="I66" s="16">
        <f t="shared" si="96"/>
        <v>219.45</v>
      </c>
      <c r="J66" s="15">
        <f t="shared" si="97"/>
        <v>207.9</v>
      </c>
      <c r="K66" s="16">
        <f t="shared" si="98"/>
        <v>196.35</v>
      </c>
      <c r="L66" s="16">
        <f t="shared" si="99"/>
        <v>184.8</v>
      </c>
      <c r="M66" s="15">
        <v>231</v>
      </c>
      <c r="N66" s="16">
        <f t="shared" si="100"/>
        <v>219.45</v>
      </c>
      <c r="O66" s="15">
        <f t="shared" si="101"/>
        <v>207.9</v>
      </c>
      <c r="P66" s="16">
        <f t="shared" si="102"/>
        <v>196.35</v>
      </c>
      <c r="Q66" s="16">
        <f t="shared" si="103"/>
        <v>184.8</v>
      </c>
      <c r="R66" s="47"/>
    </row>
    <row r="67" spans="1:18" ht="26.45" customHeight="1" x14ac:dyDescent="0.25">
      <c r="A67" s="83"/>
      <c r="B67" s="87"/>
      <c r="C67" s="88"/>
      <c r="D67" s="79"/>
      <c r="E67" s="86"/>
      <c r="F67" s="45" t="s">
        <v>9</v>
      </c>
      <c r="G67" s="44" t="s">
        <v>13</v>
      </c>
      <c r="H67" s="15">
        <v>493.5</v>
      </c>
      <c r="I67" s="16">
        <f t="shared" si="96"/>
        <v>468.82499999999999</v>
      </c>
      <c r="J67" s="15">
        <f t="shared" si="97"/>
        <v>444.15000000000003</v>
      </c>
      <c r="K67" s="16">
        <f t="shared" si="98"/>
        <v>419.47499999999997</v>
      </c>
      <c r="L67" s="16">
        <f t="shared" si="99"/>
        <v>394.8</v>
      </c>
      <c r="M67" s="15">
        <v>493.5</v>
      </c>
      <c r="N67" s="16">
        <f t="shared" si="100"/>
        <v>468.82499999999999</v>
      </c>
      <c r="O67" s="15">
        <f t="shared" si="101"/>
        <v>444.15000000000003</v>
      </c>
      <c r="P67" s="16">
        <f t="shared" si="102"/>
        <v>419.47499999999997</v>
      </c>
      <c r="Q67" s="16">
        <f t="shared" si="103"/>
        <v>394.8</v>
      </c>
      <c r="R67" s="47"/>
    </row>
    <row r="68" spans="1:18" ht="26.45" customHeight="1" x14ac:dyDescent="0.25">
      <c r="A68" s="83"/>
      <c r="B68" s="87"/>
      <c r="C68" s="88"/>
      <c r="D68" s="79"/>
      <c r="E68" s="86"/>
      <c r="F68" s="45" t="s">
        <v>9</v>
      </c>
      <c r="G68" s="41" t="s">
        <v>14</v>
      </c>
      <c r="H68" s="42">
        <v>871.5</v>
      </c>
      <c r="I68" s="43">
        <f t="shared" si="96"/>
        <v>827.92499999999995</v>
      </c>
      <c r="J68" s="42">
        <f t="shared" si="97"/>
        <v>784.35</v>
      </c>
      <c r="K68" s="43">
        <f t="shared" si="98"/>
        <v>740.77499999999998</v>
      </c>
      <c r="L68" s="43">
        <f t="shared" si="99"/>
        <v>697.2</v>
      </c>
      <c r="M68" s="42">
        <v>871.5</v>
      </c>
      <c r="N68" s="43">
        <f t="shared" si="100"/>
        <v>827.92499999999995</v>
      </c>
      <c r="O68" s="42">
        <f t="shared" si="101"/>
        <v>784.35</v>
      </c>
      <c r="P68" s="43">
        <f t="shared" si="102"/>
        <v>740.77499999999998</v>
      </c>
      <c r="Q68" s="43">
        <f t="shared" si="103"/>
        <v>697.2</v>
      </c>
      <c r="R68" s="47"/>
    </row>
  </sheetData>
  <mergeCells count="54">
    <mergeCell ref="A64:A68"/>
    <mergeCell ref="B64:B68"/>
    <mergeCell ref="C64:C68"/>
    <mergeCell ref="E64:E68"/>
    <mergeCell ref="A54:A58"/>
    <mergeCell ref="B54:B58"/>
    <mergeCell ref="C54:C58"/>
    <mergeCell ref="E54:E58"/>
    <mergeCell ref="A59:A63"/>
    <mergeCell ref="B59:B63"/>
    <mergeCell ref="C59:C63"/>
    <mergeCell ref="E59:E63"/>
    <mergeCell ref="A29:A33"/>
    <mergeCell ref="B29:B33"/>
    <mergeCell ref="C29:C33"/>
    <mergeCell ref="E29:E33"/>
    <mergeCell ref="A34:A38"/>
    <mergeCell ref="B34:B38"/>
    <mergeCell ref="C34:C38"/>
    <mergeCell ref="E34:E38"/>
    <mergeCell ref="A4:A8"/>
    <mergeCell ref="B4:B8"/>
    <mergeCell ref="C4:C8"/>
    <mergeCell ref="E4:E8"/>
    <mergeCell ref="E1:L1"/>
    <mergeCell ref="E2:L2"/>
    <mergeCell ref="A9:A13"/>
    <mergeCell ref="B9:B13"/>
    <mergeCell ref="C9:C13"/>
    <mergeCell ref="E9:E13"/>
    <mergeCell ref="A24:A28"/>
    <mergeCell ref="B24:B28"/>
    <mergeCell ref="C24:C28"/>
    <mergeCell ref="E24:E28"/>
    <mergeCell ref="A14:A18"/>
    <mergeCell ref="B14:B18"/>
    <mergeCell ref="C14:C18"/>
    <mergeCell ref="E14:E18"/>
    <mergeCell ref="A19:A23"/>
    <mergeCell ref="B19:B23"/>
    <mergeCell ref="C19:C23"/>
    <mergeCell ref="E19:E23"/>
    <mergeCell ref="A39:A43"/>
    <mergeCell ref="B39:B43"/>
    <mergeCell ref="C39:C43"/>
    <mergeCell ref="E39:E43"/>
    <mergeCell ref="A49:A53"/>
    <mergeCell ref="B49:B53"/>
    <mergeCell ref="C49:C53"/>
    <mergeCell ref="E49:E53"/>
    <mergeCell ref="A44:A48"/>
    <mergeCell ref="B44:B48"/>
    <mergeCell ref="C44:C48"/>
    <mergeCell ref="E44:E48"/>
  </mergeCells>
  <pageMargins left="0.11811023622047245" right="0.11811023622047245" top="0.19685039370078741" bottom="0.15748031496062992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N143"/>
  <sheetViews>
    <sheetView workbookViewId="0">
      <selection activeCell="E9" sqref="E9"/>
    </sheetView>
  </sheetViews>
  <sheetFormatPr defaultRowHeight="15" x14ac:dyDescent="0.25"/>
  <cols>
    <col min="1" max="1" width="4.5703125" customWidth="1"/>
    <col min="2" max="2" width="13.28515625" customWidth="1"/>
    <col min="3" max="3" width="15.7109375" customWidth="1"/>
    <col min="4" max="4" width="22.42578125" style="19" customWidth="1"/>
    <col min="5" max="5" width="13.7109375" style="33" customWidth="1"/>
    <col min="6" max="6" width="10" style="21" customWidth="1"/>
    <col min="7" max="7" width="9.28515625" style="22" customWidth="1"/>
    <col min="8" max="9" width="10.7109375" style="34" customWidth="1"/>
    <col min="10" max="11" width="9.85546875" style="34" customWidth="1"/>
    <col min="12" max="12" width="9.7109375" style="23" customWidth="1"/>
  </cols>
  <sheetData>
    <row r="1" spans="1:14" s="1" customFormat="1" ht="22.5" customHeight="1" x14ac:dyDescent="0.25">
      <c r="C1" s="2"/>
      <c r="D1" s="99" t="s">
        <v>0</v>
      </c>
      <c r="E1" s="99"/>
      <c r="F1" s="100"/>
      <c r="G1" s="100"/>
      <c r="H1" s="100"/>
      <c r="I1" s="100"/>
      <c r="J1" s="100"/>
      <c r="K1" s="100"/>
      <c r="L1" s="100"/>
      <c r="M1" s="2"/>
      <c r="N1" s="30"/>
    </row>
    <row r="2" spans="1:14" s="4" customFormat="1" ht="23.45" customHeight="1" x14ac:dyDescent="0.25">
      <c r="A2" s="3"/>
      <c r="B2" s="70"/>
      <c r="D2" s="104" t="s">
        <v>86</v>
      </c>
      <c r="E2" s="101"/>
      <c r="F2" s="102"/>
      <c r="G2" s="102"/>
      <c r="H2" s="102"/>
      <c r="I2" s="102"/>
      <c r="J2" s="102"/>
      <c r="K2" s="102"/>
      <c r="L2" s="102"/>
    </row>
    <row r="3" spans="1:14" s="12" customFormat="1" ht="75" customHeight="1" x14ac:dyDescent="0.25">
      <c r="A3" s="5"/>
      <c r="B3" s="6" t="s">
        <v>1</v>
      </c>
      <c r="C3" s="71" t="s">
        <v>2</v>
      </c>
      <c r="D3" s="8" t="s">
        <v>3</v>
      </c>
      <c r="E3" s="73" t="s">
        <v>88</v>
      </c>
      <c r="F3" s="10" t="s">
        <v>4</v>
      </c>
      <c r="G3" s="11" t="s">
        <v>93</v>
      </c>
      <c r="H3" s="74" t="s">
        <v>43</v>
      </c>
      <c r="I3" s="74" t="s">
        <v>5</v>
      </c>
      <c r="J3" s="74" t="s">
        <v>16</v>
      </c>
      <c r="K3" s="74" t="s">
        <v>17</v>
      </c>
      <c r="L3" s="10" t="s">
        <v>8</v>
      </c>
    </row>
    <row r="4" spans="1:14" ht="22.5" customHeight="1" x14ac:dyDescent="0.25">
      <c r="A4" s="83">
        <v>1</v>
      </c>
      <c r="B4" s="83" t="s">
        <v>27</v>
      </c>
      <c r="C4" s="88"/>
      <c r="D4" s="86" t="s">
        <v>28</v>
      </c>
      <c r="E4" s="24" t="s">
        <v>15</v>
      </c>
      <c r="F4" s="27" t="s">
        <v>63</v>
      </c>
      <c r="G4" s="28">
        <v>325.5</v>
      </c>
      <c r="H4" s="31">
        <f t="shared" ref="H4:H43" si="0">G4*0.95</f>
        <v>309.22499999999997</v>
      </c>
      <c r="I4" s="31">
        <f t="shared" ref="I4:I43" si="1">G4*0.9</f>
        <v>292.95</v>
      </c>
      <c r="J4" s="31">
        <f t="shared" ref="J4:J43" si="2">G4*0.85</f>
        <v>276.67500000000001</v>
      </c>
      <c r="K4" s="31">
        <f t="shared" ref="K4:K43" si="3">G4*0.8</f>
        <v>260.40000000000003</v>
      </c>
      <c r="L4" s="32"/>
    </row>
    <row r="5" spans="1:14" ht="22.5" customHeight="1" x14ac:dyDescent="0.25">
      <c r="A5" s="83"/>
      <c r="B5" s="83"/>
      <c r="C5" s="88"/>
      <c r="D5" s="86"/>
      <c r="E5" s="24" t="s">
        <v>15</v>
      </c>
      <c r="F5" s="27" t="s">
        <v>11</v>
      </c>
      <c r="G5" s="28">
        <v>162.75</v>
      </c>
      <c r="H5" s="31">
        <f t="shared" ref="H5" si="4">G5*0.95</f>
        <v>154.61249999999998</v>
      </c>
      <c r="I5" s="31">
        <f t="shared" ref="I5" si="5">G5*0.9</f>
        <v>146.47499999999999</v>
      </c>
      <c r="J5" s="31">
        <f t="shared" ref="J5" si="6">G5*0.85</f>
        <v>138.33750000000001</v>
      </c>
      <c r="K5" s="31">
        <f t="shared" ref="K5" si="7">G5*0.8</f>
        <v>130.20000000000002</v>
      </c>
      <c r="L5" s="32"/>
    </row>
    <row r="6" spans="1:14" ht="22.5" customHeight="1" x14ac:dyDescent="0.25">
      <c r="A6" s="83"/>
      <c r="B6" s="83"/>
      <c r="C6" s="88"/>
      <c r="D6" s="86"/>
      <c r="E6" s="24" t="s">
        <v>15</v>
      </c>
      <c r="F6" s="27" t="s">
        <v>12</v>
      </c>
      <c r="G6" s="28">
        <v>267.75</v>
      </c>
      <c r="H6" s="31">
        <f t="shared" si="0"/>
        <v>254.36249999999998</v>
      </c>
      <c r="I6" s="31">
        <f t="shared" si="1"/>
        <v>240.97499999999999</v>
      </c>
      <c r="J6" s="31">
        <f t="shared" si="2"/>
        <v>227.58750000000001</v>
      </c>
      <c r="K6" s="31">
        <f t="shared" si="3"/>
        <v>214.20000000000002</v>
      </c>
      <c r="L6" s="32"/>
    </row>
    <row r="7" spans="1:14" ht="22.5" customHeight="1" x14ac:dyDescent="0.25">
      <c r="A7" s="83"/>
      <c r="B7" s="83"/>
      <c r="C7" s="88"/>
      <c r="D7" s="86"/>
      <c r="E7" s="24" t="s">
        <v>15</v>
      </c>
      <c r="F7" s="27" t="s">
        <v>13</v>
      </c>
      <c r="G7" s="28">
        <v>582.75</v>
      </c>
      <c r="H7" s="31">
        <f t="shared" si="0"/>
        <v>553.61249999999995</v>
      </c>
      <c r="I7" s="31">
        <f t="shared" si="1"/>
        <v>524.47500000000002</v>
      </c>
      <c r="J7" s="31">
        <f t="shared" si="2"/>
        <v>495.33749999999998</v>
      </c>
      <c r="K7" s="31">
        <f t="shared" si="3"/>
        <v>466.20000000000005</v>
      </c>
      <c r="L7" s="32"/>
    </row>
    <row r="8" spans="1:14" ht="23.45" customHeight="1" x14ac:dyDescent="0.25">
      <c r="A8" s="83"/>
      <c r="B8" s="83"/>
      <c r="C8" s="88"/>
      <c r="D8" s="86"/>
      <c r="E8" s="24" t="s">
        <v>15</v>
      </c>
      <c r="F8" s="27" t="s">
        <v>14</v>
      </c>
      <c r="G8" s="28">
        <v>1044.75</v>
      </c>
      <c r="H8" s="31">
        <f t="shared" si="0"/>
        <v>992.51249999999993</v>
      </c>
      <c r="I8" s="31">
        <f t="shared" si="1"/>
        <v>940.27499999999998</v>
      </c>
      <c r="J8" s="31">
        <f t="shared" si="2"/>
        <v>888.03750000000002</v>
      </c>
      <c r="K8" s="31">
        <f t="shared" si="3"/>
        <v>835.80000000000007</v>
      </c>
      <c r="L8" s="32"/>
    </row>
    <row r="9" spans="1:14" ht="22.5" customHeight="1" x14ac:dyDescent="0.25">
      <c r="A9" s="83">
        <v>2</v>
      </c>
      <c r="B9" s="83" t="s">
        <v>64</v>
      </c>
      <c r="C9" s="88"/>
      <c r="D9" s="86" t="s">
        <v>65</v>
      </c>
      <c r="E9" s="45" t="s">
        <v>151</v>
      </c>
      <c r="F9" s="27" t="s">
        <v>63</v>
      </c>
      <c r="G9" s="28">
        <v>325.5</v>
      </c>
      <c r="H9" s="31">
        <f t="shared" ref="H9:H13" si="8">G9*0.95</f>
        <v>309.22499999999997</v>
      </c>
      <c r="I9" s="31">
        <f t="shared" ref="I9:I13" si="9">G9*0.9</f>
        <v>292.95</v>
      </c>
      <c r="J9" s="31">
        <f t="shared" ref="J9:J13" si="10">G9*0.85</f>
        <v>276.67500000000001</v>
      </c>
      <c r="K9" s="31">
        <f t="shared" ref="K9:K13" si="11">G9*0.8</f>
        <v>260.40000000000003</v>
      </c>
      <c r="L9" s="32"/>
    </row>
    <row r="10" spans="1:14" ht="22.5" customHeight="1" x14ac:dyDescent="0.25">
      <c r="A10" s="83"/>
      <c r="B10" s="83"/>
      <c r="C10" s="88"/>
      <c r="D10" s="86"/>
      <c r="E10" s="24" t="s">
        <v>15</v>
      </c>
      <c r="F10" s="27" t="s">
        <v>11</v>
      </c>
      <c r="G10" s="28">
        <v>162.75</v>
      </c>
      <c r="H10" s="31">
        <f t="shared" si="8"/>
        <v>154.61249999999998</v>
      </c>
      <c r="I10" s="31">
        <f t="shared" si="9"/>
        <v>146.47499999999999</v>
      </c>
      <c r="J10" s="31">
        <f t="shared" si="10"/>
        <v>138.33750000000001</v>
      </c>
      <c r="K10" s="31">
        <f t="shared" si="11"/>
        <v>130.20000000000002</v>
      </c>
      <c r="L10" s="32"/>
    </row>
    <row r="11" spans="1:14" ht="22.5" customHeight="1" x14ac:dyDescent="0.25">
      <c r="A11" s="83"/>
      <c r="B11" s="83"/>
      <c r="C11" s="88"/>
      <c r="D11" s="86"/>
      <c r="E11" s="24" t="s">
        <v>15</v>
      </c>
      <c r="F11" s="27" t="s">
        <v>12</v>
      </c>
      <c r="G11" s="28">
        <v>267.75</v>
      </c>
      <c r="H11" s="31">
        <f t="shared" si="8"/>
        <v>254.36249999999998</v>
      </c>
      <c r="I11" s="31">
        <f t="shared" si="9"/>
        <v>240.97499999999999</v>
      </c>
      <c r="J11" s="31">
        <f t="shared" si="10"/>
        <v>227.58750000000001</v>
      </c>
      <c r="K11" s="31">
        <f t="shared" si="11"/>
        <v>214.20000000000002</v>
      </c>
      <c r="L11" s="32"/>
    </row>
    <row r="12" spans="1:14" ht="22.5" customHeight="1" x14ac:dyDescent="0.25">
      <c r="A12" s="83"/>
      <c r="B12" s="83"/>
      <c r="C12" s="88"/>
      <c r="D12" s="86"/>
      <c r="E12" s="24" t="s">
        <v>15</v>
      </c>
      <c r="F12" s="27" t="s">
        <v>13</v>
      </c>
      <c r="G12" s="28">
        <v>582.75</v>
      </c>
      <c r="H12" s="31">
        <f t="shared" si="8"/>
        <v>553.61249999999995</v>
      </c>
      <c r="I12" s="31">
        <f t="shared" si="9"/>
        <v>524.47500000000002</v>
      </c>
      <c r="J12" s="31">
        <f t="shared" si="10"/>
        <v>495.33749999999998</v>
      </c>
      <c r="K12" s="31">
        <f t="shared" si="11"/>
        <v>466.20000000000005</v>
      </c>
      <c r="L12" s="32"/>
    </row>
    <row r="13" spans="1:14" ht="23.45" customHeight="1" x14ac:dyDescent="0.25">
      <c r="A13" s="83"/>
      <c r="B13" s="83"/>
      <c r="C13" s="88"/>
      <c r="D13" s="86"/>
      <c r="E13" s="24" t="s">
        <v>15</v>
      </c>
      <c r="F13" s="27" t="s">
        <v>14</v>
      </c>
      <c r="G13" s="28">
        <v>1044.75</v>
      </c>
      <c r="H13" s="31">
        <f t="shared" si="8"/>
        <v>992.51249999999993</v>
      </c>
      <c r="I13" s="31">
        <f t="shared" si="9"/>
        <v>940.27499999999998</v>
      </c>
      <c r="J13" s="31">
        <f t="shared" si="10"/>
        <v>888.03750000000002</v>
      </c>
      <c r="K13" s="31">
        <f t="shared" si="11"/>
        <v>835.80000000000007</v>
      </c>
      <c r="L13" s="32"/>
    </row>
    <row r="14" spans="1:14" ht="22.5" customHeight="1" x14ac:dyDescent="0.25">
      <c r="A14" s="83">
        <v>3</v>
      </c>
      <c r="B14" s="83" t="s">
        <v>66</v>
      </c>
      <c r="C14" s="88"/>
      <c r="D14" s="86" t="s">
        <v>67</v>
      </c>
      <c r="E14" s="24" t="s">
        <v>15</v>
      </c>
      <c r="F14" s="27" t="s">
        <v>63</v>
      </c>
      <c r="G14" s="28">
        <v>325.5</v>
      </c>
      <c r="H14" s="31">
        <f t="shared" ref="H14:H18" si="12">G14*0.95</f>
        <v>309.22499999999997</v>
      </c>
      <c r="I14" s="31">
        <f t="shared" ref="I14:I18" si="13">G14*0.9</f>
        <v>292.95</v>
      </c>
      <c r="J14" s="31">
        <f t="shared" ref="J14:J18" si="14">G14*0.85</f>
        <v>276.67500000000001</v>
      </c>
      <c r="K14" s="31">
        <f t="shared" ref="K14:K18" si="15">G14*0.8</f>
        <v>260.40000000000003</v>
      </c>
      <c r="L14" s="32"/>
    </row>
    <row r="15" spans="1:14" ht="22.5" customHeight="1" x14ac:dyDescent="0.25">
      <c r="A15" s="83"/>
      <c r="B15" s="83"/>
      <c r="C15" s="88"/>
      <c r="D15" s="86"/>
      <c r="E15" s="24" t="s">
        <v>15</v>
      </c>
      <c r="F15" s="27" t="s">
        <v>11</v>
      </c>
      <c r="G15" s="28">
        <v>162.75</v>
      </c>
      <c r="H15" s="31">
        <f t="shared" si="12"/>
        <v>154.61249999999998</v>
      </c>
      <c r="I15" s="31">
        <f t="shared" si="13"/>
        <v>146.47499999999999</v>
      </c>
      <c r="J15" s="31">
        <f t="shared" si="14"/>
        <v>138.33750000000001</v>
      </c>
      <c r="K15" s="31">
        <f t="shared" si="15"/>
        <v>130.20000000000002</v>
      </c>
      <c r="L15" s="32"/>
    </row>
    <row r="16" spans="1:14" ht="22.5" customHeight="1" x14ac:dyDescent="0.25">
      <c r="A16" s="83"/>
      <c r="B16" s="83"/>
      <c r="C16" s="88"/>
      <c r="D16" s="86"/>
      <c r="E16" s="24" t="s">
        <v>15</v>
      </c>
      <c r="F16" s="27" t="s">
        <v>12</v>
      </c>
      <c r="G16" s="28">
        <v>267.75</v>
      </c>
      <c r="H16" s="31">
        <f t="shared" si="12"/>
        <v>254.36249999999998</v>
      </c>
      <c r="I16" s="31">
        <f t="shared" si="13"/>
        <v>240.97499999999999</v>
      </c>
      <c r="J16" s="31">
        <f t="shared" si="14"/>
        <v>227.58750000000001</v>
      </c>
      <c r="K16" s="31">
        <f t="shared" si="15"/>
        <v>214.20000000000002</v>
      </c>
      <c r="L16" s="32"/>
    </row>
    <row r="17" spans="1:12" ht="22.5" customHeight="1" x14ac:dyDescent="0.25">
      <c r="A17" s="83"/>
      <c r="B17" s="83"/>
      <c r="C17" s="88"/>
      <c r="D17" s="86"/>
      <c r="E17" s="24" t="s">
        <v>15</v>
      </c>
      <c r="F17" s="27" t="s">
        <v>13</v>
      </c>
      <c r="G17" s="28">
        <v>582.75</v>
      </c>
      <c r="H17" s="31">
        <f t="shared" si="12"/>
        <v>553.61249999999995</v>
      </c>
      <c r="I17" s="31">
        <f t="shared" si="13"/>
        <v>524.47500000000002</v>
      </c>
      <c r="J17" s="31">
        <f t="shared" si="14"/>
        <v>495.33749999999998</v>
      </c>
      <c r="K17" s="31">
        <f t="shared" si="15"/>
        <v>466.20000000000005</v>
      </c>
      <c r="L17" s="32"/>
    </row>
    <row r="18" spans="1:12" ht="24.6" customHeight="1" x14ac:dyDescent="0.25">
      <c r="A18" s="83"/>
      <c r="B18" s="83"/>
      <c r="C18" s="88"/>
      <c r="D18" s="86"/>
      <c r="E18" s="24" t="s">
        <v>15</v>
      </c>
      <c r="F18" s="27" t="s">
        <v>14</v>
      </c>
      <c r="G18" s="28">
        <v>1044.75</v>
      </c>
      <c r="H18" s="31">
        <f t="shared" si="12"/>
        <v>992.51249999999993</v>
      </c>
      <c r="I18" s="31">
        <f t="shared" si="13"/>
        <v>940.27499999999998</v>
      </c>
      <c r="J18" s="31">
        <f t="shared" si="14"/>
        <v>888.03750000000002</v>
      </c>
      <c r="K18" s="31">
        <f t="shared" si="15"/>
        <v>835.80000000000007</v>
      </c>
      <c r="L18" s="32"/>
    </row>
    <row r="19" spans="1:12" ht="22.5" customHeight="1" x14ac:dyDescent="0.25">
      <c r="A19" s="83">
        <v>4</v>
      </c>
      <c r="B19" s="83" t="s">
        <v>68</v>
      </c>
      <c r="C19" s="88"/>
      <c r="D19" s="86" t="s">
        <v>70</v>
      </c>
      <c r="E19" s="45" t="s">
        <v>151</v>
      </c>
      <c r="F19" s="27" t="s">
        <v>63</v>
      </c>
      <c r="G19" s="28">
        <v>325.5</v>
      </c>
      <c r="H19" s="31">
        <f t="shared" si="0"/>
        <v>309.22499999999997</v>
      </c>
      <c r="I19" s="31">
        <f t="shared" si="1"/>
        <v>292.95</v>
      </c>
      <c r="J19" s="31">
        <f t="shared" si="2"/>
        <v>276.67500000000001</v>
      </c>
      <c r="K19" s="31">
        <f t="shared" si="3"/>
        <v>260.40000000000003</v>
      </c>
      <c r="L19" s="32"/>
    </row>
    <row r="20" spans="1:12" ht="22.5" customHeight="1" x14ac:dyDescent="0.25">
      <c r="A20" s="83"/>
      <c r="B20" s="83"/>
      <c r="C20" s="88"/>
      <c r="D20" s="86"/>
      <c r="E20" s="24" t="s">
        <v>15</v>
      </c>
      <c r="F20" s="27" t="s">
        <v>11</v>
      </c>
      <c r="G20" s="28">
        <v>162.75</v>
      </c>
      <c r="H20" s="31">
        <f t="shared" si="0"/>
        <v>154.61249999999998</v>
      </c>
      <c r="I20" s="31">
        <f t="shared" si="1"/>
        <v>146.47499999999999</v>
      </c>
      <c r="J20" s="31">
        <f t="shared" si="2"/>
        <v>138.33750000000001</v>
      </c>
      <c r="K20" s="31">
        <f t="shared" si="3"/>
        <v>130.20000000000002</v>
      </c>
      <c r="L20" s="32"/>
    </row>
    <row r="21" spans="1:12" ht="22.5" customHeight="1" x14ac:dyDescent="0.25">
      <c r="A21" s="83"/>
      <c r="B21" s="83"/>
      <c r="C21" s="88"/>
      <c r="D21" s="86"/>
      <c r="E21" s="24" t="s">
        <v>15</v>
      </c>
      <c r="F21" s="27" t="s">
        <v>12</v>
      </c>
      <c r="G21" s="28">
        <v>267.75</v>
      </c>
      <c r="H21" s="31">
        <f t="shared" si="0"/>
        <v>254.36249999999998</v>
      </c>
      <c r="I21" s="31">
        <f t="shared" si="1"/>
        <v>240.97499999999999</v>
      </c>
      <c r="J21" s="31">
        <f t="shared" si="2"/>
        <v>227.58750000000001</v>
      </c>
      <c r="K21" s="31">
        <f t="shared" si="3"/>
        <v>214.20000000000002</v>
      </c>
      <c r="L21" s="32"/>
    </row>
    <row r="22" spans="1:12" ht="22.5" customHeight="1" x14ac:dyDescent="0.25">
      <c r="A22" s="83"/>
      <c r="B22" s="83"/>
      <c r="C22" s="88"/>
      <c r="D22" s="86"/>
      <c r="E22" s="24" t="s">
        <v>15</v>
      </c>
      <c r="F22" s="27" t="s">
        <v>13</v>
      </c>
      <c r="G22" s="28">
        <v>582.75</v>
      </c>
      <c r="H22" s="31">
        <f t="shared" si="0"/>
        <v>553.61249999999995</v>
      </c>
      <c r="I22" s="31">
        <f t="shared" si="1"/>
        <v>524.47500000000002</v>
      </c>
      <c r="J22" s="31">
        <f t="shared" si="2"/>
        <v>495.33749999999998</v>
      </c>
      <c r="K22" s="31">
        <f t="shared" si="3"/>
        <v>466.20000000000005</v>
      </c>
      <c r="L22" s="32"/>
    </row>
    <row r="23" spans="1:12" ht="22.9" customHeight="1" x14ac:dyDescent="0.25">
      <c r="A23" s="83"/>
      <c r="B23" s="83"/>
      <c r="C23" s="88"/>
      <c r="D23" s="86"/>
      <c r="E23" s="24" t="s">
        <v>15</v>
      </c>
      <c r="F23" s="27" t="s">
        <v>14</v>
      </c>
      <c r="G23" s="28">
        <v>1044.75</v>
      </c>
      <c r="H23" s="31">
        <f t="shared" si="0"/>
        <v>992.51249999999993</v>
      </c>
      <c r="I23" s="31">
        <f t="shared" si="1"/>
        <v>940.27499999999998</v>
      </c>
      <c r="J23" s="31">
        <f t="shared" si="2"/>
        <v>888.03750000000002</v>
      </c>
      <c r="K23" s="31">
        <f t="shared" si="3"/>
        <v>835.80000000000007</v>
      </c>
      <c r="L23" s="32"/>
    </row>
    <row r="24" spans="1:12" ht="22.5" customHeight="1" x14ac:dyDescent="0.25">
      <c r="A24" s="83">
        <v>5</v>
      </c>
      <c r="B24" s="83" t="s">
        <v>118</v>
      </c>
      <c r="C24" s="85"/>
      <c r="D24" s="86" t="s">
        <v>130</v>
      </c>
      <c r="E24" s="24" t="s">
        <v>15</v>
      </c>
      <c r="F24" s="27" t="s">
        <v>63</v>
      </c>
      <c r="G24" s="28">
        <v>325.5</v>
      </c>
      <c r="H24" s="31">
        <f t="shared" si="0"/>
        <v>309.22499999999997</v>
      </c>
      <c r="I24" s="31">
        <f t="shared" si="1"/>
        <v>292.95</v>
      </c>
      <c r="J24" s="31">
        <f t="shared" si="2"/>
        <v>276.67500000000001</v>
      </c>
      <c r="K24" s="31">
        <f t="shared" si="3"/>
        <v>260.40000000000003</v>
      </c>
      <c r="L24" s="32"/>
    </row>
    <row r="25" spans="1:12" ht="22.5" customHeight="1" x14ac:dyDescent="0.25">
      <c r="A25" s="83"/>
      <c r="B25" s="83"/>
      <c r="C25" s="85"/>
      <c r="D25" s="86"/>
      <c r="E25" s="24" t="s">
        <v>15</v>
      </c>
      <c r="F25" s="27" t="s">
        <v>11</v>
      </c>
      <c r="G25" s="28">
        <v>162.75</v>
      </c>
      <c r="H25" s="31">
        <f t="shared" si="0"/>
        <v>154.61249999999998</v>
      </c>
      <c r="I25" s="31">
        <f t="shared" si="1"/>
        <v>146.47499999999999</v>
      </c>
      <c r="J25" s="31">
        <f t="shared" si="2"/>
        <v>138.33750000000001</v>
      </c>
      <c r="K25" s="31">
        <f t="shared" si="3"/>
        <v>130.20000000000002</v>
      </c>
      <c r="L25" s="32"/>
    </row>
    <row r="26" spans="1:12" ht="22.5" customHeight="1" x14ac:dyDescent="0.25">
      <c r="A26" s="83"/>
      <c r="B26" s="83"/>
      <c r="C26" s="85"/>
      <c r="D26" s="86"/>
      <c r="E26" s="24" t="s">
        <v>15</v>
      </c>
      <c r="F26" s="27" t="s">
        <v>12</v>
      </c>
      <c r="G26" s="28">
        <v>267.75</v>
      </c>
      <c r="H26" s="31">
        <f t="shared" si="0"/>
        <v>254.36249999999998</v>
      </c>
      <c r="I26" s="31">
        <f t="shared" si="1"/>
        <v>240.97499999999999</v>
      </c>
      <c r="J26" s="31">
        <f t="shared" si="2"/>
        <v>227.58750000000001</v>
      </c>
      <c r="K26" s="31">
        <f t="shared" si="3"/>
        <v>214.20000000000002</v>
      </c>
      <c r="L26" s="32"/>
    </row>
    <row r="27" spans="1:12" ht="22.5" customHeight="1" x14ac:dyDescent="0.25">
      <c r="A27" s="83"/>
      <c r="B27" s="83"/>
      <c r="C27" s="85"/>
      <c r="D27" s="86"/>
      <c r="E27" s="24" t="s">
        <v>15</v>
      </c>
      <c r="F27" s="27" t="s">
        <v>13</v>
      </c>
      <c r="G27" s="28">
        <v>582.75</v>
      </c>
      <c r="H27" s="31">
        <f t="shared" si="0"/>
        <v>553.61249999999995</v>
      </c>
      <c r="I27" s="31">
        <f t="shared" si="1"/>
        <v>524.47500000000002</v>
      </c>
      <c r="J27" s="31">
        <f t="shared" si="2"/>
        <v>495.33749999999998</v>
      </c>
      <c r="K27" s="31">
        <f t="shared" si="3"/>
        <v>466.20000000000005</v>
      </c>
      <c r="L27" s="32"/>
    </row>
    <row r="28" spans="1:12" ht="22.9" customHeight="1" x14ac:dyDescent="0.25">
      <c r="A28" s="83"/>
      <c r="B28" s="83"/>
      <c r="C28" s="85"/>
      <c r="D28" s="86"/>
      <c r="E28" s="24" t="s">
        <v>15</v>
      </c>
      <c r="F28" s="27" t="s">
        <v>14</v>
      </c>
      <c r="G28" s="28">
        <v>1044.75</v>
      </c>
      <c r="H28" s="31">
        <f t="shared" si="0"/>
        <v>992.51249999999993</v>
      </c>
      <c r="I28" s="31">
        <f t="shared" si="1"/>
        <v>940.27499999999998</v>
      </c>
      <c r="J28" s="31">
        <f t="shared" si="2"/>
        <v>888.03750000000002</v>
      </c>
      <c r="K28" s="31">
        <f t="shared" si="3"/>
        <v>835.80000000000007</v>
      </c>
      <c r="L28" s="32"/>
    </row>
    <row r="29" spans="1:12" ht="22.5" customHeight="1" x14ac:dyDescent="0.25">
      <c r="A29" s="83">
        <v>6</v>
      </c>
      <c r="B29" s="83" t="s">
        <v>69</v>
      </c>
      <c r="C29" s="88"/>
      <c r="D29" s="86" t="s">
        <v>71</v>
      </c>
      <c r="E29" s="24" t="s">
        <v>15</v>
      </c>
      <c r="F29" s="27" t="s">
        <v>63</v>
      </c>
      <c r="G29" s="28">
        <v>325.5</v>
      </c>
      <c r="H29" s="31">
        <f t="shared" ref="H29:H33" si="16">G29*0.95</f>
        <v>309.22499999999997</v>
      </c>
      <c r="I29" s="31">
        <f t="shared" ref="I29:I33" si="17">G29*0.9</f>
        <v>292.95</v>
      </c>
      <c r="J29" s="31">
        <f t="shared" ref="J29:J33" si="18">G29*0.85</f>
        <v>276.67500000000001</v>
      </c>
      <c r="K29" s="31">
        <f t="shared" ref="K29:K33" si="19">G29*0.8</f>
        <v>260.40000000000003</v>
      </c>
      <c r="L29" s="32"/>
    </row>
    <row r="30" spans="1:12" ht="22.5" customHeight="1" x14ac:dyDescent="0.25">
      <c r="A30" s="83"/>
      <c r="B30" s="83"/>
      <c r="C30" s="88"/>
      <c r="D30" s="86"/>
      <c r="E30" s="24" t="s">
        <v>15</v>
      </c>
      <c r="F30" s="27" t="s">
        <v>11</v>
      </c>
      <c r="G30" s="28">
        <v>162.75</v>
      </c>
      <c r="H30" s="31">
        <f t="shared" si="16"/>
        <v>154.61249999999998</v>
      </c>
      <c r="I30" s="31">
        <f t="shared" si="17"/>
        <v>146.47499999999999</v>
      </c>
      <c r="J30" s="31">
        <f t="shared" si="18"/>
        <v>138.33750000000001</v>
      </c>
      <c r="K30" s="31">
        <f t="shared" si="19"/>
        <v>130.20000000000002</v>
      </c>
      <c r="L30" s="32"/>
    </row>
    <row r="31" spans="1:12" ht="22.5" customHeight="1" x14ac:dyDescent="0.25">
      <c r="A31" s="83"/>
      <c r="B31" s="83"/>
      <c r="C31" s="88"/>
      <c r="D31" s="86"/>
      <c r="E31" s="24" t="s">
        <v>15</v>
      </c>
      <c r="F31" s="27" t="s">
        <v>12</v>
      </c>
      <c r="G31" s="28">
        <v>267.75</v>
      </c>
      <c r="H31" s="31">
        <f t="shared" si="16"/>
        <v>254.36249999999998</v>
      </c>
      <c r="I31" s="31">
        <f t="shared" si="17"/>
        <v>240.97499999999999</v>
      </c>
      <c r="J31" s="31">
        <f t="shared" si="18"/>
        <v>227.58750000000001</v>
      </c>
      <c r="K31" s="31">
        <f t="shared" si="19"/>
        <v>214.20000000000002</v>
      </c>
      <c r="L31" s="32"/>
    </row>
    <row r="32" spans="1:12" ht="22.5" customHeight="1" x14ac:dyDescent="0.25">
      <c r="A32" s="83"/>
      <c r="B32" s="83"/>
      <c r="C32" s="88"/>
      <c r="D32" s="86"/>
      <c r="E32" s="24" t="s">
        <v>15</v>
      </c>
      <c r="F32" s="27" t="s">
        <v>13</v>
      </c>
      <c r="G32" s="28">
        <v>582.75</v>
      </c>
      <c r="H32" s="31">
        <f t="shared" si="16"/>
        <v>553.61249999999995</v>
      </c>
      <c r="I32" s="31">
        <f t="shared" si="17"/>
        <v>524.47500000000002</v>
      </c>
      <c r="J32" s="31">
        <f t="shared" si="18"/>
        <v>495.33749999999998</v>
      </c>
      <c r="K32" s="31">
        <f t="shared" si="19"/>
        <v>466.20000000000005</v>
      </c>
      <c r="L32" s="32"/>
    </row>
    <row r="33" spans="1:12" ht="25.5" customHeight="1" x14ac:dyDescent="0.25">
      <c r="A33" s="83"/>
      <c r="B33" s="83"/>
      <c r="C33" s="88"/>
      <c r="D33" s="86"/>
      <c r="E33" s="24" t="s">
        <v>15</v>
      </c>
      <c r="F33" s="27" t="s">
        <v>14</v>
      </c>
      <c r="G33" s="28">
        <v>1044.75</v>
      </c>
      <c r="H33" s="31">
        <f t="shared" si="16"/>
        <v>992.51249999999993</v>
      </c>
      <c r="I33" s="31">
        <f t="shared" si="17"/>
        <v>940.27499999999998</v>
      </c>
      <c r="J33" s="31">
        <f t="shared" si="18"/>
        <v>888.03750000000002</v>
      </c>
      <c r="K33" s="31">
        <f t="shared" si="19"/>
        <v>835.80000000000007</v>
      </c>
      <c r="L33" s="32"/>
    </row>
    <row r="34" spans="1:12" ht="23.45" customHeight="1" x14ac:dyDescent="0.25">
      <c r="A34" s="83">
        <v>7</v>
      </c>
      <c r="B34" s="83" t="s">
        <v>120</v>
      </c>
      <c r="C34" s="103"/>
      <c r="D34" s="86" t="s">
        <v>129</v>
      </c>
      <c r="E34" s="24" t="s">
        <v>15</v>
      </c>
      <c r="F34" s="27" t="s">
        <v>63</v>
      </c>
      <c r="G34" s="28">
        <v>325.5</v>
      </c>
      <c r="H34" s="31">
        <f t="shared" ref="H34:H38" si="20">G34*0.95</f>
        <v>309.22499999999997</v>
      </c>
      <c r="I34" s="31">
        <f t="shared" ref="I34:I38" si="21">G34*0.9</f>
        <v>292.95</v>
      </c>
      <c r="J34" s="31">
        <f t="shared" ref="J34:J38" si="22">G34*0.85</f>
        <v>276.67500000000001</v>
      </c>
      <c r="K34" s="31">
        <f t="shared" ref="K34:K38" si="23">G34*0.8</f>
        <v>260.40000000000003</v>
      </c>
      <c r="L34" s="32"/>
    </row>
    <row r="35" spans="1:12" ht="23.45" customHeight="1" x14ac:dyDescent="0.25">
      <c r="A35" s="83"/>
      <c r="B35" s="83"/>
      <c r="C35" s="103"/>
      <c r="D35" s="86"/>
      <c r="E35" s="24" t="s">
        <v>15</v>
      </c>
      <c r="F35" s="27" t="s">
        <v>11</v>
      </c>
      <c r="G35" s="28">
        <v>162.75</v>
      </c>
      <c r="H35" s="31">
        <f t="shared" si="20"/>
        <v>154.61249999999998</v>
      </c>
      <c r="I35" s="31">
        <f t="shared" si="21"/>
        <v>146.47499999999999</v>
      </c>
      <c r="J35" s="31">
        <f t="shared" si="22"/>
        <v>138.33750000000001</v>
      </c>
      <c r="K35" s="31">
        <f t="shared" si="23"/>
        <v>130.20000000000002</v>
      </c>
      <c r="L35" s="32"/>
    </row>
    <row r="36" spans="1:12" ht="23.45" customHeight="1" x14ac:dyDescent="0.25">
      <c r="A36" s="83"/>
      <c r="B36" s="83"/>
      <c r="C36" s="103"/>
      <c r="D36" s="86"/>
      <c r="E36" s="24" t="s">
        <v>15</v>
      </c>
      <c r="F36" s="27" t="s">
        <v>12</v>
      </c>
      <c r="G36" s="28">
        <v>267.75</v>
      </c>
      <c r="H36" s="31">
        <f t="shared" si="20"/>
        <v>254.36249999999998</v>
      </c>
      <c r="I36" s="31">
        <f t="shared" si="21"/>
        <v>240.97499999999999</v>
      </c>
      <c r="J36" s="31">
        <f t="shared" si="22"/>
        <v>227.58750000000001</v>
      </c>
      <c r="K36" s="31">
        <f t="shared" si="23"/>
        <v>214.20000000000002</v>
      </c>
      <c r="L36" s="32"/>
    </row>
    <row r="37" spans="1:12" ht="23.45" customHeight="1" x14ac:dyDescent="0.25">
      <c r="A37" s="83"/>
      <c r="B37" s="83"/>
      <c r="C37" s="103"/>
      <c r="D37" s="86"/>
      <c r="E37" s="24" t="s">
        <v>15</v>
      </c>
      <c r="F37" s="27" t="s">
        <v>13</v>
      </c>
      <c r="G37" s="28">
        <v>582.75</v>
      </c>
      <c r="H37" s="31">
        <f t="shared" si="20"/>
        <v>553.61249999999995</v>
      </c>
      <c r="I37" s="31">
        <f t="shared" si="21"/>
        <v>524.47500000000002</v>
      </c>
      <c r="J37" s="31">
        <f t="shared" si="22"/>
        <v>495.33749999999998</v>
      </c>
      <c r="K37" s="31">
        <f t="shared" si="23"/>
        <v>466.20000000000005</v>
      </c>
      <c r="L37" s="32"/>
    </row>
    <row r="38" spans="1:12" ht="23.45" customHeight="1" x14ac:dyDescent="0.25">
      <c r="A38" s="83"/>
      <c r="B38" s="83"/>
      <c r="C38" s="103"/>
      <c r="D38" s="86"/>
      <c r="E38" s="24" t="s">
        <v>15</v>
      </c>
      <c r="F38" s="27" t="s">
        <v>14</v>
      </c>
      <c r="G38" s="28">
        <v>1044.75</v>
      </c>
      <c r="H38" s="31">
        <f t="shared" si="20"/>
        <v>992.51249999999993</v>
      </c>
      <c r="I38" s="31">
        <f t="shared" si="21"/>
        <v>940.27499999999998</v>
      </c>
      <c r="J38" s="31">
        <f t="shared" si="22"/>
        <v>888.03750000000002</v>
      </c>
      <c r="K38" s="31">
        <f t="shared" si="23"/>
        <v>835.80000000000007</v>
      </c>
      <c r="L38" s="32"/>
    </row>
    <row r="39" spans="1:12" ht="23.45" customHeight="1" x14ac:dyDescent="0.25">
      <c r="A39" s="83">
        <v>8</v>
      </c>
      <c r="B39" s="83" t="s">
        <v>29</v>
      </c>
      <c r="C39" s="88"/>
      <c r="D39" s="86" t="s">
        <v>30</v>
      </c>
      <c r="E39" s="45" t="s">
        <v>151</v>
      </c>
      <c r="F39" s="27" t="s">
        <v>63</v>
      </c>
      <c r="G39" s="28">
        <v>325.5</v>
      </c>
      <c r="H39" s="31">
        <f t="shared" si="0"/>
        <v>309.22499999999997</v>
      </c>
      <c r="I39" s="31">
        <f t="shared" si="1"/>
        <v>292.95</v>
      </c>
      <c r="J39" s="31">
        <f t="shared" si="2"/>
        <v>276.67500000000001</v>
      </c>
      <c r="K39" s="31">
        <f t="shared" si="3"/>
        <v>260.40000000000003</v>
      </c>
      <c r="L39" s="32"/>
    </row>
    <row r="40" spans="1:12" ht="23.45" customHeight="1" x14ac:dyDescent="0.25">
      <c r="A40" s="83"/>
      <c r="B40" s="83"/>
      <c r="C40" s="88"/>
      <c r="D40" s="86"/>
      <c r="E40" s="24" t="s">
        <v>15</v>
      </c>
      <c r="F40" s="27" t="s">
        <v>11</v>
      </c>
      <c r="G40" s="28">
        <v>162.75</v>
      </c>
      <c r="H40" s="31">
        <f t="shared" ref="H40" si="24">G40*0.95</f>
        <v>154.61249999999998</v>
      </c>
      <c r="I40" s="31">
        <f t="shared" ref="I40" si="25">G40*0.9</f>
        <v>146.47499999999999</v>
      </c>
      <c r="J40" s="31">
        <f t="shared" ref="J40" si="26">G40*0.85</f>
        <v>138.33750000000001</v>
      </c>
      <c r="K40" s="31">
        <f t="shared" ref="K40" si="27">G40*0.8</f>
        <v>130.20000000000002</v>
      </c>
      <c r="L40" s="32"/>
    </row>
    <row r="41" spans="1:12" ht="23.45" customHeight="1" x14ac:dyDescent="0.25">
      <c r="A41" s="83"/>
      <c r="B41" s="83"/>
      <c r="C41" s="88"/>
      <c r="D41" s="86"/>
      <c r="E41" s="24" t="s">
        <v>15</v>
      </c>
      <c r="F41" s="27" t="s">
        <v>12</v>
      </c>
      <c r="G41" s="28">
        <v>267.75</v>
      </c>
      <c r="H41" s="31">
        <f t="shared" si="0"/>
        <v>254.36249999999998</v>
      </c>
      <c r="I41" s="31">
        <f t="shared" si="1"/>
        <v>240.97499999999999</v>
      </c>
      <c r="J41" s="31">
        <f t="shared" si="2"/>
        <v>227.58750000000001</v>
      </c>
      <c r="K41" s="31">
        <f t="shared" si="3"/>
        <v>214.20000000000002</v>
      </c>
      <c r="L41" s="32"/>
    </row>
    <row r="42" spans="1:12" ht="23.45" customHeight="1" x14ac:dyDescent="0.25">
      <c r="A42" s="83"/>
      <c r="B42" s="83"/>
      <c r="C42" s="88"/>
      <c r="D42" s="86"/>
      <c r="E42" s="24" t="s">
        <v>15</v>
      </c>
      <c r="F42" s="27" t="s">
        <v>13</v>
      </c>
      <c r="G42" s="28">
        <v>582.75</v>
      </c>
      <c r="H42" s="31">
        <f t="shared" si="0"/>
        <v>553.61249999999995</v>
      </c>
      <c r="I42" s="31">
        <f t="shared" si="1"/>
        <v>524.47500000000002</v>
      </c>
      <c r="J42" s="31">
        <f t="shared" si="2"/>
        <v>495.33749999999998</v>
      </c>
      <c r="K42" s="31">
        <f t="shared" si="3"/>
        <v>466.20000000000005</v>
      </c>
      <c r="L42" s="32"/>
    </row>
    <row r="43" spans="1:12" ht="23.45" customHeight="1" x14ac:dyDescent="0.25">
      <c r="A43" s="83"/>
      <c r="B43" s="83"/>
      <c r="C43" s="88"/>
      <c r="D43" s="86"/>
      <c r="E43" s="24" t="s">
        <v>15</v>
      </c>
      <c r="F43" s="27" t="s">
        <v>14</v>
      </c>
      <c r="G43" s="28">
        <v>1044.75</v>
      </c>
      <c r="H43" s="31">
        <f t="shared" si="0"/>
        <v>992.51249999999993</v>
      </c>
      <c r="I43" s="31">
        <f t="shared" si="1"/>
        <v>940.27499999999998</v>
      </c>
      <c r="J43" s="31">
        <f t="shared" si="2"/>
        <v>888.03750000000002</v>
      </c>
      <c r="K43" s="31">
        <f t="shared" si="3"/>
        <v>835.80000000000007</v>
      </c>
      <c r="L43" s="32"/>
    </row>
    <row r="44" spans="1:12" ht="23.45" customHeight="1" x14ac:dyDescent="0.25">
      <c r="A44" s="83">
        <v>9</v>
      </c>
      <c r="B44" s="83" t="s">
        <v>31</v>
      </c>
      <c r="C44" s="88"/>
      <c r="D44" s="86" t="s">
        <v>32</v>
      </c>
      <c r="E44" s="45" t="s">
        <v>151</v>
      </c>
      <c r="F44" s="27" t="s">
        <v>63</v>
      </c>
      <c r="G44" s="28">
        <v>325.5</v>
      </c>
      <c r="H44" s="31">
        <f t="shared" ref="H44:H53" si="28">G44*0.95</f>
        <v>309.22499999999997</v>
      </c>
      <c r="I44" s="31">
        <f t="shared" ref="I44:I53" si="29">G44*0.9</f>
        <v>292.95</v>
      </c>
      <c r="J44" s="31">
        <f t="shared" ref="J44:J53" si="30">G44*0.85</f>
        <v>276.67500000000001</v>
      </c>
      <c r="K44" s="31">
        <f t="shared" ref="K44:K53" si="31">G44*0.8</f>
        <v>260.40000000000003</v>
      </c>
      <c r="L44" s="32"/>
    </row>
    <row r="45" spans="1:12" ht="23.45" customHeight="1" x14ac:dyDescent="0.25">
      <c r="A45" s="83"/>
      <c r="B45" s="83"/>
      <c r="C45" s="88"/>
      <c r="D45" s="86"/>
      <c r="E45" s="24" t="s">
        <v>15</v>
      </c>
      <c r="F45" s="27" t="s">
        <v>11</v>
      </c>
      <c r="G45" s="28">
        <v>162.75</v>
      </c>
      <c r="H45" s="31">
        <f t="shared" si="28"/>
        <v>154.61249999999998</v>
      </c>
      <c r="I45" s="31">
        <f t="shared" si="29"/>
        <v>146.47499999999999</v>
      </c>
      <c r="J45" s="31">
        <f t="shared" si="30"/>
        <v>138.33750000000001</v>
      </c>
      <c r="K45" s="31">
        <f t="shared" si="31"/>
        <v>130.20000000000002</v>
      </c>
      <c r="L45" s="32"/>
    </row>
    <row r="46" spans="1:12" ht="23.45" customHeight="1" x14ac:dyDescent="0.25">
      <c r="A46" s="83"/>
      <c r="B46" s="83"/>
      <c r="C46" s="88"/>
      <c r="D46" s="86"/>
      <c r="E46" s="24" t="s">
        <v>15</v>
      </c>
      <c r="F46" s="27" t="s">
        <v>12</v>
      </c>
      <c r="G46" s="28">
        <v>267.75</v>
      </c>
      <c r="H46" s="31">
        <f t="shared" si="28"/>
        <v>254.36249999999998</v>
      </c>
      <c r="I46" s="31">
        <f t="shared" si="29"/>
        <v>240.97499999999999</v>
      </c>
      <c r="J46" s="31">
        <f t="shared" si="30"/>
        <v>227.58750000000001</v>
      </c>
      <c r="K46" s="31">
        <f t="shared" si="31"/>
        <v>214.20000000000002</v>
      </c>
      <c r="L46" s="32"/>
    </row>
    <row r="47" spans="1:12" ht="23.45" customHeight="1" x14ac:dyDescent="0.25">
      <c r="A47" s="83"/>
      <c r="B47" s="83"/>
      <c r="C47" s="88"/>
      <c r="D47" s="86"/>
      <c r="E47" s="24" t="s">
        <v>15</v>
      </c>
      <c r="F47" s="27" t="s">
        <v>13</v>
      </c>
      <c r="G47" s="28">
        <v>582.75</v>
      </c>
      <c r="H47" s="31">
        <f t="shared" si="28"/>
        <v>553.61249999999995</v>
      </c>
      <c r="I47" s="31">
        <f t="shared" si="29"/>
        <v>524.47500000000002</v>
      </c>
      <c r="J47" s="31">
        <f t="shared" si="30"/>
        <v>495.33749999999998</v>
      </c>
      <c r="K47" s="31">
        <f t="shared" si="31"/>
        <v>466.20000000000005</v>
      </c>
      <c r="L47" s="32"/>
    </row>
    <row r="48" spans="1:12" ht="23.45" customHeight="1" x14ac:dyDescent="0.25">
      <c r="A48" s="83"/>
      <c r="B48" s="83"/>
      <c r="C48" s="88"/>
      <c r="D48" s="86"/>
      <c r="E48" s="24" t="s">
        <v>15</v>
      </c>
      <c r="F48" s="27" t="s">
        <v>14</v>
      </c>
      <c r="G48" s="28">
        <v>1044.75</v>
      </c>
      <c r="H48" s="31">
        <f t="shared" si="28"/>
        <v>992.51249999999993</v>
      </c>
      <c r="I48" s="31">
        <f t="shared" si="29"/>
        <v>940.27499999999998</v>
      </c>
      <c r="J48" s="31">
        <f t="shared" si="30"/>
        <v>888.03750000000002</v>
      </c>
      <c r="K48" s="31">
        <f t="shared" si="31"/>
        <v>835.80000000000007</v>
      </c>
      <c r="L48" s="32"/>
    </row>
    <row r="49" spans="1:12" ht="23.45" customHeight="1" x14ac:dyDescent="0.25">
      <c r="A49" s="83">
        <v>10</v>
      </c>
      <c r="B49" s="83" t="s">
        <v>119</v>
      </c>
      <c r="C49" s="103"/>
      <c r="D49" s="86" t="s">
        <v>131</v>
      </c>
      <c r="E49" s="24" t="s">
        <v>15</v>
      </c>
      <c r="F49" s="27" t="s">
        <v>63</v>
      </c>
      <c r="G49" s="28">
        <v>325.5</v>
      </c>
      <c r="H49" s="31">
        <f t="shared" si="28"/>
        <v>309.22499999999997</v>
      </c>
      <c r="I49" s="31">
        <f t="shared" si="29"/>
        <v>292.95</v>
      </c>
      <c r="J49" s="31">
        <f t="shared" si="30"/>
        <v>276.67500000000001</v>
      </c>
      <c r="K49" s="31">
        <f t="shared" si="31"/>
        <v>260.40000000000003</v>
      </c>
      <c r="L49" s="32"/>
    </row>
    <row r="50" spans="1:12" ht="23.45" customHeight="1" x14ac:dyDescent="0.25">
      <c r="A50" s="83"/>
      <c r="B50" s="83"/>
      <c r="C50" s="103"/>
      <c r="D50" s="86"/>
      <c r="E50" s="24" t="s">
        <v>15</v>
      </c>
      <c r="F50" s="27" t="s">
        <v>11</v>
      </c>
      <c r="G50" s="28">
        <v>162.75</v>
      </c>
      <c r="H50" s="31">
        <f t="shared" si="28"/>
        <v>154.61249999999998</v>
      </c>
      <c r="I50" s="31">
        <f t="shared" si="29"/>
        <v>146.47499999999999</v>
      </c>
      <c r="J50" s="31">
        <f t="shared" si="30"/>
        <v>138.33750000000001</v>
      </c>
      <c r="K50" s="31">
        <f t="shared" si="31"/>
        <v>130.20000000000002</v>
      </c>
      <c r="L50" s="32"/>
    </row>
    <row r="51" spans="1:12" ht="21.6" customHeight="1" x14ac:dyDescent="0.25">
      <c r="A51" s="83"/>
      <c r="B51" s="83"/>
      <c r="C51" s="103"/>
      <c r="D51" s="86"/>
      <c r="E51" s="24" t="s">
        <v>15</v>
      </c>
      <c r="F51" s="27" t="s">
        <v>12</v>
      </c>
      <c r="G51" s="28">
        <v>267.75</v>
      </c>
      <c r="H51" s="31">
        <f t="shared" si="28"/>
        <v>254.36249999999998</v>
      </c>
      <c r="I51" s="31">
        <f t="shared" si="29"/>
        <v>240.97499999999999</v>
      </c>
      <c r="J51" s="31">
        <f t="shared" si="30"/>
        <v>227.58750000000001</v>
      </c>
      <c r="K51" s="31">
        <f t="shared" si="31"/>
        <v>214.20000000000002</v>
      </c>
      <c r="L51" s="32"/>
    </row>
    <row r="52" spans="1:12" ht="21.6" customHeight="1" x14ac:dyDescent="0.25">
      <c r="A52" s="83"/>
      <c r="B52" s="83"/>
      <c r="C52" s="103"/>
      <c r="D52" s="86"/>
      <c r="E52" s="24" t="s">
        <v>15</v>
      </c>
      <c r="F52" s="27" t="s">
        <v>13</v>
      </c>
      <c r="G52" s="28">
        <v>582.75</v>
      </c>
      <c r="H52" s="31">
        <f t="shared" si="28"/>
        <v>553.61249999999995</v>
      </c>
      <c r="I52" s="31">
        <f t="shared" si="29"/>
        <v>524.47500000000002</v>
      </c>
      <c r="J52" s="31">
        <f t="shared" si="30"/>
        <v>495.33749999999998</v>
      </c>
      <c r="K52" s="31">
        <f t="shared" si="31"/>
        <v>466.20000000000005</v>
      </c>
      <c r="L52" s="32"/>
    </row>
    <row r="53" spans="1:12" ht="22.15" customHeight="1" x14ac:dyDescent="0.25">
      <c r="A53" s="83"/>
      <c r="B53" s="83"/>
      <c r="C53" s="103"/>
      <c r="D53" s="86"/>
      <c r="E53" s="24" t="s">
        <v>15</v>
      </c>
      <c r="F53" s="27" t="s">
        <v>14</v>
      </c>
      <c r="G53" s="28">
        <v>1044.75</v>
      </c>
      <c r="H53" s="31">
        <f t="shared" si="28"/>
        <v>992.51249999999993</v>
      </c>
      <c r="I53" s="31">
        <f t="shared" si="29"/>
        <v>940.27499999999998</v>
      </c>
      <c r="J53" s="31">
        <f t="shared" si="30"/>
        <v>888.03750000000002</v>
      </c>
      <c r="K53" s="31">
        <f t="shared" si="31"/>
        <v>835.80000000000007</v>
      </c>
      <c r="L53" s="32"/>
    </row>
    <row r="54" spans="1:12" ht="23.45" customHeight="1" x14ac:dyDescent="0.25">
      <c r="A54" s="83">
        <v>11</v>
      </c>
      <c r="B54" s="83" t="s">
        <v>33</v>
      </c>
      <c r="C54" s="88"/>
      <c r="D54" s="86" t="s">
        <v>73</v>
      </c>
      <c r="E54" s="24" t="s">
        <v>15</v>
      </c>
      <c r="F54" s="27" t="s">
        <v>63</v>
      </c>
      <c r="G54" s="28">
        <v>325.5</v>
      </c>
      <c r="H54" s="31">
        <f t="shared" ref="H54:H68" si="32">G54*0.95</f>
        <v>309.22499999999997</v>
      </c>
      <c r="I54" s="31">
        <f t="shared" ref="I54:I68" si="33">G54*0.9</f>
        <v>292.95</v>
      </c>
      <c r="J54" s="31">
        <f t="shared" ref="J54:J68" si="34">G54*0.85</f>
        <v>276.67500000000001</v>
      </c>
      <c r="K54" s="31">
        <f t="shared" ref="K54:K68" si="35">G54*0.8</f>
        <v>260.40000000000003</v>
      </c>
      <c r="L54" s="32"/>
    </row>
    <row r="55" spans="1:12" ht="23.45" customHeight="1" x14ac:dyDescent="0.25">
      <c r="A55" s="83"/>
      <c r="B55" s="83"/>
      <c r="C55" s="88"/>
      <c r="D55" s="86"/>
      <c r="E55" s="24" t="s">
        <v>15</v>
      </c>
      <c r="F55" s="27" t="s">
        <v>11</v>
      </c>
      <c r="G55" s="28">
        <v>162.75</v>
      </c>
      <c r="H55" s="31">
        <f t="shared" si="32"/>
        <v>154.61249999999998</v>
      </c>
      <c r="I55" s="31">
        <f t="shared" si="33"/>
        <v>146.47499999999999</v>
      </c>
      <c r="J55" s="31">
        <f t="shared" si="34"/>
        <v>138.33750000000001</v>
      </c>
      <c r="K55" s="31">
        <f t="shared" si="35"/>
        <v>130.20000000000002</v>
      </c>
      <c r="L55" s="32"/>
    </row>
    <row r="56" spans="1:12" ht="21.6" customHeight="1" x14ac:dyDescent="0.25">
      <c r="A56" s="83"/>
      <c r="B56" s="83"/>
      <c r="C56" s="88"/>
      <c r="D56" s="86"/>
      <c r="E56" s="24" t="s">
        <v>15</v>
      </c>
      <c r="F56" s="27" t="s">
        <v>12</v>
      </c>
      <c r="G56" s="28">
        <v>267.75</v>
      </c>
      <c r="H56" s="31">
        <f t="shared" si="32"/>
        <v>254.36249999999998</v>
      </c>
      <c r="I56" s="31">
        <f t="shared" si="33"/>
        <v>240.97499999999999</v>
      </c>
      <c r="J56" s="31">
        <f t="shared" si="34"/>
        <v>227.58750000000001</v>
      </c>
      <c r="K56" s="31">
        <f t="shared" si="35"/>
        <v>214.20000000000002</v>
      </c>
      <c r="L56" s="32"/>
    </row>
    <row r="57" spans="1:12" ht="21.6" customHeight="1" x14ac:dyDescent="0.25">
      <c r="A57" s="83"/>
      <c r="B57" s="83"/>
      <c r="C57" s="88"/>
      <c r="D57" s="86"/>
      <c r="E57" s="24" t="s">
        <v>15</v>
      </c>
      <c r="F57" s="27" t="s">
        <v>13</v>
      </c>
      <c r="G57" s="28">
        <v>582.75</v>
      </c>
      <c r="H57" s="31">
        <f t="shared" si="32"/>
        <v>553.61249999999995</v>
      </c>
      <c r="I57" s="31">
        <f t="shared" si="33"/>
        <v>524.47500000000002</v>
      </c>
      <c r="J57" s="31">
        <f t="shared" si="34"/>
        <v>495.33749999999998</v>
      </c>
      <c r="K57" s="31">
        <f t="shared" si="35"/>
        <v>466.20000000000005</v>
      </c>
      <c r="L57" s="32"/>
    </row>
    <row r="58" spans="1:12" ht="22.15" customHeight="1" x14ac:dyDescent="0.25">
      <c r="A58" s="83"/>
      <c r="B58" s="83"/>
      <c r="C58" s="88"/>
      <c r="D58" s="86"/>
      <c r="E58" s="24" t="s">
        <v>15</v>
      </c>
      <c r="F58" s="27" t="s">
        <v>14</v>
      </c>
      <c r="G58" s="28">
        <v>1044.75</v>
      </c>
      <c r="H58" s="31">
        <f t="shared" si="32"/>
        <v>992.51249999999993</v>
      </c>
      <c r="I58" s="31">
        <f t="shared" si="33"/>
        <v>940.27499999999998</v>
      </c>
      <c r="J58" s="31">
        <f t="shared" si="34"/>
        <v>888.03750000000002</v>
      </c>
      <c r="K58" s="31">
        <f t="shared" si="35"/>
        <v>835.80000000000007</v>
      </c>
      <c r="L58" s="32"/>
    </row>
    <row r="59" spans="1:12" ht="24.6" customHeight="1" x14ac:dyDescent="0.25">
      <c r="A59" s="83">
        <v>12</v>
      </c>
      <c r="B59" s="83" t="s">
        <v>34</v>
      </c>
      <c r="C59" s="88"/>
      <c r="D59" s="86" t="s">
        <v>35</v>
      </c>
      <c r="E59" s="24" t="s">
        <v>15</v>
      </c>
      <c r="F59" s="27" t="s">
        <v>63</v>
      </c>
      <c r="G59" s="28">
        <v>325.5</v>
      </c>
      <c r="H59" s="31">
        <f t="shared" si="32"/>
        <v>309.22499999999997</v>
      </c>
      <c r="I59" s="31">
        <f t="shared" si="33"/>
        <v>292.95</v>
      </c>
      <c r="J59" s="31">
        <f t="shared" si="34"/>
        <v>276.67500000000001</v>
      </c>
      <c r="K59" s="31">
        <f t="shared" si="35"/>
        <v>260.40000000000003</v>
      </c>
      <c r="L59" s="32"/>
    </row>
    <row r="60" spans="1:12" ht="24.6" customHeight="1" x14ac:dyDescent="0.25">
      <c r="A60" s="83"/>
      <c r="B60" s="83"/>
      <c r="C60" s="88"/>
      <c r="D60" s="86"/>
      <c r="E60" s="24" t="s">
        <v>15</v>
      </c>
      <c r="F60" s="27" t="s">
        <v>11</v>
      </c>
      <c r="G60" s="28">
        <v>162.75</v>
      </c>
      <c r="H60" s="31">
        <f t="shared" si="32"/>
        <v>154.61249999999998</v>
      </c>
      <c r="I60" s="31">
        <f t="shared" si="33"/>
        <v>146.47499999999999</v>
      </c>
      <c r="J60" s="31">
        <f t="shared" si="34"/>
        <v>138.33750000000001</v>
      </c>
      <c r="K60" s="31">
        <f t="shared" si="35"/>
        <v>130.20000000000002</v>
      </c>
      <c r="L60" s="32"/>
    </row>
    <row r="61" spans="1:12" ht="25.9" customHeight="1" x14ac:dyDescent="0.25">
      <c r="A61" s="83"/>
      <c r="B61" s="83"/>
      <c r="C61" s="88"/>
      <c r="D61" s="86"/>
      <c r="E61" s="24" t="s">
        <v>15</v>
      </c>
      <c r="F61" s="27" t="s">
        <v>12</v>
      </c>
      <c r="G61" s="28">
        <v>267.75</v>
      </c>
      <c r="H61" s="31">
        <f t="shared" si="32"/>
        <v>254.36249999999998</v>
      </c>
      <c r="I61" s="31">
        <f t="shared" si="33"/>
        <v>240.97499999999999</v>
      </c>
      <c r="J61" s="31">
        <f t="shared" si="34"/>
        <v>227.58750000000001</v>
      </c>
      <c r="K61" s="31">
        <f t="shared" si="35"/>
        <v>214.20000000000002</v>
      </c>
      <c r="L61" s="32"/>
    </row>
    <row r="62" spans="1:12" ht="22.15" customHeight="1" x14ac:dyDescent="0.25">
      <c r="A62" s="83"/>
      <c r="B62" s="83"/>
      <c r="C62" s="88"/>
      <c r="D62" s="86"/>
      <c r="E62" s="24" t="s">
        <v>15</v>
      </c>
      <c r="F62" s="27" t="s">
        <v>13</v>
      </c>
      <c r="G62" s="28">
        <v>582.75</v>
      </c>
      <c r="H62" s="31">
        <f t="shared" si="32"/>
        <v>553.61249999999995</v>
      </c>
      <c r="I62" s="31">
        <f t="shared" si="33"/>
        <v>524.47500000000002</v>
      </c>
      <c r="J62" s="31">
        <f t="shared" si="34"/>
        <v>495.33749999999998</v>
      </c>
      <c r="K62" s="31">
        <f t="shared" si="35"/>
        <v>466.20000000000005</v>
      </c>
      <c r="L62" s="32"/>
    </row>
    <row r="63" spans="1:12" ht="20.45" customHeight="1" x14ac:dyDescent="0.25">
      <c r="A63" s="83"/>
      <c r="B63" s="83"/>
      <c r="C63" s="88"/>
      <c r="D63" s="86"/>
      <c r="E63" s="24" t="s">
        <v>15</v>
      </c>
      <c r="F63" s="27" t="s">
        <v>14</v>
      </c>
      <c r="G63" s="28">
        <v>1044.75</v>
      </c>
      <c r="H63" s="31">
        <f t="shared" si="32"/>
        <v>992.51249999999993</v>
      </c>
      <c r="I63" s="31">
        <f t="shared" si="33"/>
        <v>940.27499999999998</v>
      </c>
      <c r="J63" s="31">
        <f t="shared" si="34"/>
        <v>888.03750000000002</v>
      </c>
      <c r="K63" s="31">
        <f t="shared" si="35"/>
        <v>835.80000000000007</v>
      </c>
      <c r="L63" s="32"/>
    </row>
    <row r="64" spans="1:12" ht="20.45" customHeight="1" x14ac:dyDescent="0.25">
      <c r="A64" s="83">
        <v>13</v>
      </c>
      <c r="B64" s="83" t="s">
        <v>36</v>
      </c>
      <c r="C64" s="88"/>
      <c r="D64" s="86" t="s">
        <v>37</v>
      </c>
      <c r="E64" s="24" t="s">
        <v>15</v>
      </c>
      <c r="F64" s="27" t="s">
        <v>63</v>
      </c>
      <c r="G64" s="28">
        <v>325.5</v>
      </c>
      <c r="H64" s="31">
        <f t="shared" si="32"/>
        <v>309.22499999999997</v>
      </c>
      <c r="I64" s="31">
        <f t="shared" si="33"/>
        <v>292.95</v>
      </c>
      <c r="J64" s="31">
        <f t="shared" si="34"/>
        <v>276.67500000000001</v>
      </c>
      <c r="K64" s="31">
        <f t="shared" si="35"/>
        <v>260.40000000000003</v>
      </c>
      <c r="L64" s="32"/>
    </row>
    <row r="65" spans="1:12" ht="20.45" customHeight="1" x14ac:dyDescent="0.25">
      <c r="A65" s="83"/>
      <c r="B65" s="83"/>
      <c r="C65" s="88"/>
      <c r="D65" s="86"/>
      <c r="E65" s="24" t="s">
        <v>15</v>
      </c>
      <c r="F65" s="44" t="s">
        <v>11</v>
      </c>
      <c r="G65" s="15">
        <v>162.75</v>
      </c>
      <c r="H65" s="75">
        <f t="shared" si="32"/>
        <v>154.61249999999998</v>
      </c>
      <c r="I65" s="75">
        <f t="shared" si="33"/>
        <v>146.47499999999999</v>
      </c>
      <c r="J65" s="75">
        <f t="shared" si="34"/>
        <v>138.33750000000001</v>
      </c>
      <c r="K65" s="75">
        <f t="shared" si="35"/>
        <v>130.20000000000002</v>
      </c>
      <c r="L65" s="32"/>
    </row>
    <row r="66" spans="1:12" ht="22.9" customHeight="1" x14ac:dyDescent="0.25">
      <c r="A66" s="83"/>
      <c r="B66" s="83"/>
      <c r="C66" s="88"/>
      <c r="D66" s="86"/>
      <c r="E66" s="24" t="s">
        <v>15</v>
      </c>
      <c r="F66" s="27" t="s">
        <v>12</v>
      </c>
      <c r="G66" s="28">
        <v>267.75</v>
      </c>
      <c r="H66" s="31">
        <f t="shared" si="32"/>
        <v>254.36249999999998</v>
      </c>
      <c r="I66" s="31">
        <f t="shared" si="33"/>
        <v>240.97499999999999</v>
      </c>
      <c r="J66" s="31">
        <f t="shared" si="34"/>
        <v>227.58750000000001</v>
      </c>
      <c r="K66" s="31">
        <f t="shared" si="35"/>
        <v>214.20000000000002</v>
      </c>
      <c r="L66" s="32"/>
    </row>
    <row r="67" spans="1:12" ht="20.45" customHeight="1" x14ac:dyDescent="0.25">
      <c r="A67" s="83"/>
      <c r="B67" s="83"/>
      <c r="C67" s="88"/>
      <c r="D67" s="86"/>
      <c r="E67" s="24" t="s">
        <v>15</v>
      </c>
      <c r="F67" s="27" t="s">
        <v>13</v>
      </c>
      <c r="G67" s="28">
        <v>582.75</v>
      </c>
      <c r="H67" s="31">
        <f t="shared" si="32"/>
        <v>553.61249999999995</v>
      </c>
      <c r="I67" s="31">
        <f t="shared" si="33"/>
        <v>524.47500000000002</v>
      </c>
      <c r="J67" s="31">
        <f t="shared" si="34"/>
        <v>495.33749999999998</v>
      </c>
      <c r="K67" s="31">
        <f t="shared" si="35"/>
        <v>466.20000000000005</v>
      </c>
      <c r="L67" s="32"/>
    </row>
    <row r="68" spans="1:12" ht="27.6" customHeight="1" x14ac:dyDescent="0.25">
      <c r="A68" s="83"/>
      <c r="B68" s="83"/>
      <c r="C68" s="88"/>
      <c r="D68" s="86"/>
      <c r="E68" s="24" t="s">
        <v>15</v>
      </c>
      <c r="F68" s="27" t="s">
        <v>14</v>
      </c>
      <c r="G68" s="28">
        <v>1044.75</v>
      </c>
      <c r="H68" s="31">
        <f t="shared" si="32"/>
        <v>992.51249999999993</v>
      </c>
      <c r="I68" s="31">
        <f t="shared" si="33"/>
        <v>940.27499999999998</v>
      </c>
      <c r="J68" s="31">
        <f t="shared" si="34"/>
        <v>888.03750000000002</v>
      </c>
      <c r="K68" s="31">
        <f t="shared" si="35"/>
        <v>835.80000000000007</v>
      </c>
      <c r="L68" s="32"/>
    </row>
    <row r="69" spans="1:12" ht="19.149999999999999" customHeight="1" x14ac:dyDescent="0.25">
      <c r="A69" s="83">
        <v>14</v>
      </c>
      <c r="B69" s="83" t="s">
        <v>38</v>
      </c>
      <c r="C69" s="88"/>
      <c r="D69" s="86" t="s">
        <v>39</v>
      </c>
      <c r="E69" s="24" t="s">
        <v>15</v>
      </c>
      <c r="F69" s="27" t="s">
        <v>63</v>
      </c>
      <c r="G69" s="28">
        <v>325.5</v>
      </c>
      <c r="H69" s="31">
        <f t="shared" ref="H69:H73" si="36">G69*0.95</f>
        <v>309.22499999999997</v>
      </c>
      <c r="I69" s="31">
        <f t="shared" ref="I69:I73" si="37">G69*0.9</f>
        <v>292.95</v>
      </c>
      <c r="J69" s="31">
        <f t="shared" ref="J69:J73" si="38">G69*0.85</f>
        <v>276.67500000000001</v>
      </c>
      <c r="K69" s="31">
        <f t="shared" ref="K69:K73" si="39">G69*0.8</f>
        <v>260.40000000000003</v>
      </c>
      <c r="L69" s="32"/>
    </row>
    <row r="70" spans="1:12" ht="19.149999999999999" customHeight="1" x14ac:dyDescent="0.25">
      <c r="A70" s="83"/>
      <c r="B70" s="83"/>
      <c r="C70" s="88"/>
      <c r="D70" s="86"/>
      <c r="E70" s="24" t="s">
        <v>15</v>
      </c>
      <c r="F70" s="44" t="s">
        <v>11</v>
      </c>
      <c r="G70" s="15">
        <v>162.75</v>
      </c>
      <c r="H70" s="75">
        <f t="shared" si="36"/>
        <v>154.61249999999998</v>
      </c>
      <c r="I70" s="75">
        <f t="shared" si="37"/>
        <v>146.47499999999999</v>
      </c>
      <c r="J70" s="75">
        <f t="shared" si="38"/>
        <v>138.33750000000001</v>
      </c>
      <c r="K70" s="75">
        <f t="shared" si="39"/>
        <v>130.20000000000002</v>
      </c>
      <c r="L70" s="32"/>
    </row>
    <row r="71" spans="1:12" ht="16.899999999999999" customHeight="1" x14ac:dyDescent="0.25">
      <c r="A71" s="83"/>
      <c r="B71" s="83"/>
      <c r="C71" s="88"/>
      <c r="D71" s="86"/>
      <c r="E71" s="24" t="s">
        <v>15</v>
      </c>
      <c r="F71" s="27" t="s">
        <v>12</v>
      </c>
      <c r="G71" s="28">
        <v>267.75</v>
      </c>
      <c r="H71" s="31">
        <f t="shared" si="36"/>
        <v>254.36249999999998</v>
      </c>
      <c r="I71" s="31">
        <f t="shared" si="37"/>
        <v>240.97499999999999</v>
      </c>
      <c r="J71" s="31">
        <f t="shared" si="38"/>
        <v>227.58750000000001</v>
      </c>
      <c r="K71" s="31">
        <f t="shared" si="39"/>
        <v>214.20000000000002</v>
      </c>
      <c r="L71" s="32"/>
    </row>
    <row r="72" spans="1:12" ht="20.45" customHeight="1" x14ac:dyDescent="0.25">
      <c r="A72" s="83"/>
      <c r="B72" s="83"/>
      <c r="C72" s="88"/>
      <c r="D72" s="86"/>
      <c r="E72" s="24" t="s">
        <v>15</v>
      </c>
      <c r="F72" s="27" t="s">
        <v>13</v>
      </c>
      <c r="G72" s="28">
        <v>582.75</v>
      </c>
      <c r="H72" s="31">
        <f t="shared" si="36"/>
        <v>553.61249999999995</v>
      </c>
      <c r="I72" s="31">
        <f t="shared" si="37"/>
        <v>524.47500000000002</v>
      </c>
      <c r="J72" s="31">
        <f t="shared" si="38"/>
        <v>495.33749999999998</v>
      </c>
      <c r="K72" s="31">
        <f t="shared" si="39"/>
        <v>466.20000000000005</v>
      </c>
      <c r="L72" s="32"/>
    </row>
    <row r="73" spans="1:12" ht="30.6" customHeight="1" x14ac:dyDescent="0.25">
      <c r="A73" s="83"/>
      <c r="B73" s="83"/>
      <c r="C73" s="88"/>
      <c r="D73" s="86"/>
      <c r="E73" s="24" t="s">
        <v>15</v>
      </c>
      <c r="F73" s="27" t="s">
        <v>14</v>
      </c>
      <c r="G73" s="28">
        <v>1044.75</v>
      </c>
      <c r="H73" s="31">
        <f t="shared" si="36"/>
        <v>992.51249999999993</v>
      </c>
      <c r="I73" s="31">
        <f t="shared" si="37"/>
        <v>940.27499999999998</v>
      </c>
      <c r="J73" s="31">
        <f t="shared" si="38"/>
        <v>888.03750000000002</v>
      </c>
      <c r="K73" s="31">
        <f t="shared" si="39"/>
        <v>835.80000000000007</v>
      </c>
      <c r="L73" s="32"/>
    </row>
    <row r="74" spans="1:12" ht="21.6" customHeight="1" x14ac:dyDescent="0.25">
      <c r="A74" s="83">
        <v>15</v>
      </c>
      <c r="B74" s="83" t="s">
        <v>40</v>
      </c>
      <c r="C74" s="88"/>
      <c r="D74" s="86" t="s">
        <v>72</v>
      </c>
      <c r="E74" s="24" t="s">
        <v>15</v>
      </c>
      <c r="F74" s="27" t="s">
        <v>63</v>
      </c>
      <c r="G74" s="28">
        <v>325.5</v>
      </c>
      <c r="H74" s="31">
        <f t="shared" ref="H74:H78" si="40">G74*0.95</f>
        <v>309.22499999999997</v>
      </c>
      <c r="I74" s="31">
        <f t="shared" ref="I74:I78" si="41">G74*0.9</f>
        <v>292.95</v>
      </c>
      <c r="J74" s="31">
        <f t="shared" ref="J74:J78" si="42">G74*0.85</f>
        <v>276.67500000000001</v>
      </c>
      <c r="K74" s="31">
        <f t="shared" ref="K74:K78" si="43">G74*0.8</f>
        <v>260.40000000000003</v>
      </c>
      <c r="L74" s="32"/>
    </row>
    <row r="75" spans="1:12" ht="21.6" customHeight="1" x14ac:dyDescent="0.25">
      <c r="A75" s="83"/>
      <c r="B75" s="83"/>
      <c r="C75" s="88"/>
      <c r="D75" s="86"/>
      <c r="E75" s="24" t="s">
        <v>15</v>
      </c>
      <c r="F75" s="44" t="s">
        <v>11</v>
      </c>
      <c r="G75" s="15">
        <v>162.75</v>
      </c>
      <c r="H75" s="75">
        <f t="shared" si="40"/>
        <v>154.61249999999998</v>
      </c>
      <c r="I75" s="75">
        <f t="shared" si="41"/>
        <v>146.47499999999999</v>
      </c>
      <c r="J75" s="75">
        <f t="shared" si="42"/>
        <v>138.33750000000001</v>
      </c>
      <c r="K75" s="75">
        <f t="shared" si="43"/>
        <v>130.20000000000002</v>
      </c>
      <c r="L75" s="18"/>
    </row>
    <row r="76" spans="1:12" ht="21.6" customHeight="1" x14ac:dyDescent="0.25">
      <c r="A76" s="83"/>
      <c r="B76" s="83"/>
      <c r="C76" s="88"/>
      <c r="D76" s="86"/>
      <c r="E76" s="24" t="s">
        <v>15</v>
      </c>
      <c r="F76" s="27" t="s">
        <v>12</v>
      </c>
      <c r="G76" s="28">
        <v>267.75</v>
      </c>
      <c r="H76" s="31">
        <f t="shared" si="40"/>
        <v>254.36249999999998</v>
      </c>
      <c r="I76" s="31">
        <f t="shared" si="41"/>
        <v>240.97499999999999</v>
      </c>
      <c r="J76" s="31">
        <f t="shared" si="42"/>
        <v>227.58750000000001</v>
      </c>
      <c r="K76" s="31">
        <f t="shared" si="43"/>
        <v>214.20000000000002</v>
      </c>
      <c r="L76" s="32"/>
    </row>
    <row r="77" spans="1:12" ht="21.6" customHeight="1" x14ac:dyDescent="0.25">
      <c r="A77" s="83"/>
      <c r="B77" s="83"/>
      <c r="C77" s="88"/>
      <c r="D77" s="86"/>
      <c r="E77" s="24" t="s">
        <v>15</v>
      </c>
      <c r="F77" s="27" t="s">
        <v>13</v>
      </c>
      <c r="G77" s="28">
        <v>582.75</v>
      </c>
      <c r="H77" s="31">
        <f t="shared" si="40"/>
        <v>553.61249999999995</v>
      </c>
      <c r="I77" s="31">
        <f t="shared" si="41"/>
        <v>524.47500000000002</v>
      </c>
      <c r="J77" s="31">
        <f t="shared" si="42"/>
        <v>495.33749999999998</v>
      </c>
      <c r="K77" s="31">
        <f t="shared" si="43"/>
        <v>466.20000000000005</v>
      </c>
      <c r="L77" s="32"/>
    </row>
    <row r="78" spans="1:12" ht="21.6" customHeight="1" x14ac:dyDescent="0.25">
      <c r="A78" s="83"/>
      <c r="B78" s="83"/>
      <c r="C78" s="88"/>
      <c r="D78" s="86"/>
      <c r="E78" s="24" t="s">
        <v>15</v>
      </c>
      <c r="F78" s="27" t="s">
        <v>14</v>
      </c>
      <c r="G78" s="28">
        <v>1044.75</v>
      </c>
      <c r="H78" s="31">
        <f t="shared" si="40"/>
        <v>992.51249999999993</v>
      </c>
      <c r="I78" s="31">
        <f t="shared" si="41"/>
        <v>940.27499999999998</v>
      </c>
      <c r="J78" s="31">
        <f t="shared" si="42"/>
        <v>888.03750000000002</v>
      </c>
      <c r="K78" s="31">
        <f t="shared" si="43"/>
        <v>835.80000000000007</v>
      </c>
      <c r="L78" s="32"/>
    </row>
    <row r="79" spans="1:12" ht="21.6" customHeight="1" x14ac:dyDescent="0.25">
      <c r="A79" s="83">
        <v>16</v>
      </c>
      <c r="B79" s="83" t="s">
        <v>41</v>
      </c>
      <c r="C79" s="88"/>
      <c r="D79" s="86" t="s">
        <v>42</v>
      </c>
      <c r="E79" s="24" t="s">
        <v>15</v>
      </c>
      <c r="F79" s="27" t="s">
        <v>63</v>
      </c>
      <c r="G79" s="28">
        <v>325.5</v>
      </c>
      <c r="H79" s="31">
        <f t="shared" ref="H79:H83" si="44">G79*0.95</f>
        <v>309.22499999999997</v>
      </c>
      <c r="I79" s="31">
        <f t="shared" ref="I79:I83" si="45">G79*0.9</f>
        <v>292.95</v>
      </c>
      <c r="J79" s="31">
        <f t="shared" ref="J79:J83" si="46">G79*0.85</f>
        <v>276.67500000000001</v>
      </c>
      <c r="K79" s="31">
        <f t="shared" ref="K79:K83" si="47">G79*0.8</f>
        <v>260.40000000000003</v>
      </c>
      <c r="L79" s="32"/>
    </row>
    <row r="80" spans="1:12" ht="21.6" customHeight="1" x14ac:dyDescent="0.25">
      <c r="A80" s="83"/>
      <c r="B80" s="83"/>
      <c r="C80" s="88"/>
      <c r="D80" s="86"/>
      <c r="E80" s="24" t="s">
        <v>15</v>
      </c>
      <c r="F80" s="27" t="s">
        <v>11</v>
      </c>
      <c r="G80" s="28">
        <v>162.75</v>
      </c>
      <c r="H80" s="31">
        <f t="shared" si="44"/>
        <v>154.61249999999998</v>
      </c>
      <c r="I80" s="31">
        <f t="shared" si="45"/>
        <v>146.47499999999999</v>
      </c>
      <c r="J80" s="31">
        <f t="shared" si="46"/>
        <v>138.33750000000001</v>
      </c>
      <c r="K80" s="31">
        <f t="shared" si="47"/>
        <v>130.20000000000002</v>
      </c>
      <c r="L80" s="32"/>
    </row>
    <row r="81" spans="1:12" ht="21.6" customHeight="1" x14ac:dyDescent="0.25">
      <c r="A81" s="83"/>
      <c r="B81" s="83"/>
      <c r="C81" s="88"/>
      <c r="D81" s="86"/>
      <c r="E81" s="24" t="s">
        <v>15</v>
      </c>
      <c r="F81" s="27" t="s">
        <v>12</v>
      </c>
      <c r="G81" s="28">
        <v>267.75</v>
      </c>
      <c r="H81" s="31">
        <f t="shared" si="44"/>
        <v>254.36249999999998</v>
      </c>
      <c r="I81" s="31">
        <f t="shared" si="45"/>
        <v>240.97499999999999</v>
      </c>
      <c r="J81" s="31">
        <f t="shared" si="46"/>
        <v>227.58750000000001</v>
      </c>
      <c r="K81" s="31">
        <f t="shared" si="47"/>
        <v>214.20000000000002</v>
      </c>
      <c r="L81" s="32"/>
    </row>
    <row r="82" spans="1:12" ht="21.6" customHeight="1" x14ac:dyDescent="0.25">
      <c r="A82" s="83"/>
      <c r="B82" s="83"/>
      <c r="C82" s="88"/>
      <c r="D82" s="86"/>
      <c r="E82" s="24" t="s">
        <v>15</v>
      </c>
      <c r="F82" s="27" t="s">
        <v>13</v>
      </c>
      <c r="G82" s="28">
        <v>582.75</v>
      </c>
      <c r="H82" s="31">
        <f t="shared" si="44"/>
        <v>553.61249999999995</v>
      </c>
      <c r="I82" s="31">
        <f t="shared" si="45"/>
        <v>524.47500000000002</v>
      </c>
      <c r="J82" s="31">
        <f t="shared" si="46"/>
        <v>495.33749999999998</v>
      </c>
      <c r="K82" s="31">
        <f t="shared" si="47"/>
        <v>466.20000000000005</v>
      </c>
      <c r="L82" s="32"/>
    </row>
    <row r="83" spans="1:12" ht="21.6" customHeight="1" x14ac:dyDescent="0.25">
      <c r="A83" s="83"/>
      <c r="B83" s="83"/>
      <c r="C83" s="88"/>
      <c r="D83" s="86"/>
      <c r="E83" s="24" t="s">
        <v>15</v>
      </c>
      <c r="F83" s="27" t="s">
        <v>14</v>
      </c>
      <c r="G83" s="28">
        <v>1044.75</v>
      </c>
      <c r="H83" s="31">
        <f t="shared" si="44"/>
        <v>992.51249999999993</v>
      </c>
      <c r="I83" s="31">
        <f t="shared" si="45"/>
        <v>940.27499999999998</v>
      </c>
      <c r="J83" s="31">
        <f t="shared" si="46"/>
        <v>888.03750000000002</v>
      </c>
      <c r="K83" s="31">
        <f t="shared" si="47"/>
        <v>835.80000000000007</v>
      </c>
      <c r="L83" s="32"/>
    </row>
    <row r="84" spans="1:12" ht="50.1" customHeight="1" x14ac:dyDescent="0.25"/>
    <row r="85" spans="1:12" ht="50.1" customHeight="1" x14ac:dyDescent="0.25"/>
    <row r="86" spans="1:12" ht="50.1" customHeight="1" x14ac:dyDescent="0.25"/>
    <row r="87" spans="1:12" ht="50.1" customHeight="1" x14ac:dyDescent="0.25"/>
    <row r="88" spans="1:12" ht="50.1" customHeight="1" x14ac:dyDescent="0.25"/>
    <row r="89" spans="1:12" ht="50.1" customHeight="1" x14ac:dyDescent="0.25"/>
    <row r="90" spans="1:12" ht="50.1" customHeight="1" x14ac:dyDescent="0.25"/>
    <row r="91" spans="1:12" ht="50.1" customHeight="1" x14ac:dyDescent="0.25"/>
    <row r="92" spans="1:12" ht="50.1" customHeight="1" x14ac:dyDescent="0.25"/>
    <row r="93" spans="1:12" ht="50.1" customHeight="1" x14ac:dyDescent="0.25"/>
    <row r="94" spans="1:12" ht="50.1" customHeight="1" x14ac:dyDescent="0.25"/>
    <row r="95" spans="1:12" ht="50.1" customHeight="1" x14ac:dyDescent="0.25"/>
    <row r="96" spans="1:12" ht="50.1" customHeight="1" x14ac:dyDescent="0.25"/>
    <row r="97" ht="50.1" customHeight="1" x14ac:dyDescent="0.25"/>
    <row r="98" ht="50.1" customHeight="1" x14ac:dyDescent="0.25"/>
    <row r="99" ht="50.1" customHeight="1" x14ac:dyDescent="0.25"/>
    <row r="100" ht="50.1" customHeight="1" x14ac:dyDescent="0.25"/>
    <row r="101" ht="50.1" customHeight="1" x14ac:dyDescent="0.25"/>
    <row r="102" ht="50.1" customHeight="1" x14ac:dyDescent="0.25"/>
    <row r="103" ht="50.1" customHeight="1" x14ac:dyDescent="0.25"/>
    <row r="104" ht="50.1" customHeight="1" x14ac:dyDescent="0.25"/>
    <row r="105" ht="50.1" customHeight="1" x14ac:dyDescent="0.25"/>
    <row r="106" ht="50.1" customHeight="1" x14ac:dyDescent="0.25"/>
    <row r="107" ht="50.1" customHeight="1" x14ac:dyDescent="0.25"/>
    <row r="108" ht="50.1" customHeight="1" x14ac:dyDescent="0.25"/>
    <row r="109" ht="50.1" customHeight="1" x14ac:dyDescent="0.25"/>
    <row r="110" ht="50.1" customHeight="1" x14ac:dyDescent="0.25"/>
    <row r="111" ht="50.1" customHeight="1" x14ac:dyDescent="0.25"/>
    <row r="112" ht="50.1" customHeight="1" x14ac:dyDescent="0.25"/>
    <row r="113" ht="50.1" customHeight="1" x14ac:dyDescent="0.25"/>
    <row r="114" ht="50.1" customHeight="1" x14ac:dyDescent="0.25"/>
    <row r="115" ht="50.1" customHeight="1" x14ac:dyDescent="0.25"/>
    <row r="116" ht="50.1" customHeight="1" x14ac:dyDescent="0.25"/>
    <row r="117" ht="50.1" customHeight="1" x14ac:dyDescent="0.25"/>
    <row r="118" ht="50.1" customHeight="1" x14ac:dyDescent="0.25"/>
    <row r="119" ht="50.1" customHeight="1" x14ac:dyDescent="0.25"/>
    <row r="120" ht="50.1" customHeight="1" x14ac:dyDescent="0.25"/>
    <row r="121" ht="50.1" customHeight="1" x14ac:dyDescent="0.25"/>
    <row r="122" ht="50.1" customHeight="1" x14ac:dyDescent="0.25"/>
    <row r="123" ht="50.1" customHeight="1" x14ac:dyDescent="0.25"/>
    <row r="124" ht="50.1" customHeight="1" x14ac:dyDescent="0.25"/>
    <row r="125" ht="50.1" customHeight="1" x14ac:dyDescent="0.25"/>
    <row r="126" ht="50.1" customHeight="1" x14ac:dyDescent="0.25"/>
    <row r="127" ht="50.1" customHeight="1" x14ac:dyDescent="0.25"/>
    <row r="128" ht="50.1" customHeight="1" x14ac:dyDescent="0.25"/>
    <row r="129" ht="50.1" customHeight="1" x14ac:dyDescent="0.25"/>
    <row r="130" ht="50.1" customHeight="1" x14ac:dyDescent="0.25"/>
    <row r="131" ht="50.1" customHeight="1" x14ac:dyDescent="0.25"/>
    <row r="132" ht="50.1" customHeight="1" x14ac:dyDescent="0.25"/>
    <row r="133" ht="50.1" customHeight="1" x14ac:dyDescent="0.25"/>
    <row r="134" ht="50.1" customHeight="1" x14ac:dyDescent="0.25"/>
    <row r="135" ht="50.1" customHeight="1" x14ac:dyDescent="0.25"/>
    <row r="136" ht="50.1" customHeight="1" x14ac:dyDescent="0.25"/>
    <row r="137" ht="50.1" customHeight="1" x14ac:dyDescent="0.25"/>
    <row r="138" ht="50.1" customHeight="1" x14ac:dyDescent="0.25"/>
    <row r="139" ht="50.1" customHeight="1" x14ac:dyDescent="0.25"/>
    <row r="140" ht="50.1" customHeight="1" x14ac:dyDescent="0.25"/>
    <row r="141" ht="50.1" customHeight="1" x14ac:dyDescent="0.25"/>
    <row r="142" ht="50.1" customHeight="1" x14ac:dyDescent="0.25"/>
    <row r="143" ht="50.1" customHeight="1" x14ac:dyDescent="0.25"/>
  </sheetData>
  <mergeCells count="66">
    <mergeCell ref="A74:A78"/>
    <mergeCell ref="B74:B78"/>
    <mergeCell ref="C74:C78"/>
    <mergeCell ref="D74:D78"/>
    <mergeCell ref="A79:A83"/>
    <mergeCell ref="B79:B83"/>
    <mergeCell ref="C79:C83"/>
    <mergeCell ref="D79:D83"/>
    <mergeCell ref="A64:A68"/>
    <mergeCell ref="B64:B68"/>
    <mergeCell ref="C64:C68"/>
    <mergeCell ref="D64:D68"/>
    <mergeCell ref="A69:A73"/>
    <mergeCell ref="B69:B73"/>
    <mergeCell ref="C69:C73"/>
    <mergeCell ref="D69:D73"/>
    <mergeCell ref="A54:A58"/>
    <mergeCell ref="B54:B58"/>
    <mergeCell ref="C54:C58"/>
    <mergeCell ref="D54:D58"/>
    <mergeCell ref="A59:A63"/>
    <mergeCell ref="B59:B63"/>
    <mergeCell ref="C59:C63"/>
    <mergeCell ref="D59:D63"/>
    <mergeCell ref="A9:A13"/>
    <mergeCell ref="B9:B13"/>
    <mergeCell ref="C9:C13"/>
    <mergeCell ref="D9:D13"/>
    <mergeCell ref="A14:A18"/>
    <mergeCell ref="B14:B18"/>
    <mergeCell ref="C14:C18"/>
    <mergeCell ref="D14:D18"/>
    <mergeCell ref="D1:L1"/>
    <mergeCell ref="D2:L2"/>
    <mergeCell ref="A4:A8"/>
    <mergeCell ref="B4:B8"/>
    <mergeCell ref="C4:C8"/>
    <mergeCell ref="D4:D8"/>
    <mergeCell ref="A19:A23"/>
    <mergeCell ref="B19:B23"/>
    <mergeCell ref="C19:C23"/>
    <mergeCell ref="D19:D23"/>
    <mergeCell ref="A29:A33"/>
    <mergeCell ref="B29:B33"/>
    <mergeCell ref="C29:C33"/>
    <mergeCell ref="D29:D33"/>
    <mergeCell ref="A24:A28"/>
    <mergeCell ref="B24:B28"/>
    <mergeCell ref="C24:C28"/>
    <mergeCell ref="D24:D28"/>
    <mergeCell ref="A49:A53"/>
    <mergeCell ref="B49:B53"/>
    <mergeCell ref="C49:C53"/>
    <mergeCell ref="D49:D53"/>
    <mergeCell ref="A34:A38"/>
    <mergeCell ref="B34:B38"/>
    <mergeCell ref="C34:C38"/>
    <mergeCell ref="D34:D38"/>
    <mergeCell ref="A39:A43"/>
    <mergeCell ref="B39:B43"/>
    <mergeCell ref="C39:C43"/>
    <mergeCell ref="D39:D43"/>
    <mergeCell ref="A44:A48"/>
    <mergeCell ref="B44:B48"/>
    <mergeCell ref="C44:C48"/>
    <mergeCell ref="D44:D4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L57"/>
  <sheetViews>
    <sheetView topLeftCell="A32" workbookViewId="0">
      <selection activeCell="P40" sqref="P40"/>
    </sheetView>
  </sheetViews>
  <sheetFormatPr defaultRowHeight="15" x14ac:dyDescent="0.25"/>
  <cols>
    <col min="1" max="1" width="5.5703125" customWidth="1"/>
    <col min="2" max="2" width="13.28515625" customWidth="1"/>
    <col min="3" max="3" width="19.28515625" customWidth="1"/>
    <col min="4" max="4" width="22.42578125" style="19" customWidth="1"/>
    <col min="5" max="5" width="16.5703125" style="20" customWidth="1"/>
    <col min="6" max="6" width="17" style="21" customWidth="1"/>
    <col min="7" max="7" width="10.28515625" style="22" customWidth="1"/>
    <col min="8" max="9" width="11.28515625" style="23" customWidth="1"/>
    <col min="10" max="11" width="12.7109375" style="23" customWidth="1"/>
    <col min="12" max="12" width="10.42578125" style="23" customWidth="1"/>
  </cols>
  <sheetData>
    <row r="1" spans="1:12" s="1" customFormat="1" ht="22.5" customHeight="1" x14ac:dyDescent="0.25">
      <c r="C1" s="2"/>
      <c r="D1" s="99" t="s">
        <v>0</v>
      </c>
      <c r="E1" s="99"/>
      <c r="F1" s="100"/>
      <c r="G1" s="100"/>
      <c r="H1" s="100"/>
      <c r="I1" s="100"/>
      <c r="J1" s="100"/>
      <c r="K1" s="100"/>
      <c r="L1" s="100"/>
    </row>
    <row r="2" spans="1:12" s="4" customFormat="1" ht="22.9" customHeight="1" x14ac:dyDescent="0.25">
      <c r="A2" s="3"/>
      <c r="B2" s="3"/>
      <c r="D2" s="101" t="s">
        <v>86</v>
      </c>
      <c r="E2" s="101"/>
      <c r="F2" s="102"/>
      <c r="G2" s="102"/>
      <c r="H2" s="102"/>
      <c r="I2" s="102"/>
      <c r="J2" s="102"/>
      <c r="K2" s="102"/>
      <c r="L2" s="102"/>
    </row>
    <row r="3" spans="1:12" s="12" customFormat="1" ht="75" customHeight="1" x14ac:dyDescent="0.25">
      <c r="A3" s="5"/>
      <c r="B3" s="6" t="s">
        <v>1</v>
      </c>
      <c r="C3" s="7" t="s">
        <v>2</v>
      </c>
      <c r="D3" s="8" t="s">
        <v>3</v>
      </c>
      <c r="E3" s="9" t="s">
        <v>18</v>
      </c>
      <c r="F3" s="10" t="s">
        <v>20</v>
      </c>
      <c r="G3" s="11" t="s">
        <v>93</v>
      </c>
      <c r="H3" s="10" t="s">
        <v>43</v>
      </c>
      <c r="I3" s="10" t="s">
        <v>5</v>
      </c>
      <c r="J3" s="10" t="s">
        <v>16</v>
      </c>
      <c r="K3" s="10" t="s">
        <v>17</v>
      </c>
      <c r="L3" s="10" t="s">
        <v>8</v>
      </c>
    </row>
    <row r="4" spans="1:12" ht="28.9" customHeight="1" x14ac:dyDescent="0.25">
      <c r="A4" s="83">
        <v>1</v>
      </c>
      <c r="B4" s="83" t="s">
        <v>44</v>
      </c>
      <c r="C4" s="88"/>
      <c r="D4" s="86" t="s">
        <v>51</v>
      </c>
      <c r="E4" s="13" t="s">
        <v>9</v>
      </c>
      <c r="F4" s="14" t="s">
        <v>22</v>
      </c>
      <c r="G4" s="15">
        <v>236.25</v>
      </c>
      <c r="H4" s="16">
        <f>G4*0.95</f>
        <v>224.4375</v>
      </c>
      <c r="I4" s="15">
        <f>G4*0.9</f>
        <v>212.625</v>
      </c>
      <c r="J4" s="16">
        <f>G4*0.85</f>
        <v>200.8125</v>
      </c>
      <c r="K4" s="16">
        <f>G4*0.8</f>
        <v>189</v>
      </c>
      <c r="L4" s="17"/>
    </row>
    <row r="5" spans="1:12" ht="28.9" customHeight="1" x14ac:dyDescent="0.25">
      <c r="A5" s="83"/>
      <c r="B5" s="83"/>
      <c r="C5" s="88"/>
      <c r="D5" s="86"/>
      <c r="E5" s="24" t="s">
        <v>15</v>
      </c>
      <c r="F5" s="27" t="s">
        <v>23</v>
      </c>
      <c r="G5" s="28">
        <v>388.5</v>
      </c>
      <c r="H5" s="29">
        <f>G5*0.95</f>
        <v>369.07499999999999</v>
      </c>
      <c r="I5" s="28">
        <f>G5*0.9</f>
        <v>349.65000000000003</v>
      </c>
      <c r="J5" s="29">
        <f>G5*0.85</f>
        <v>330.22499999999997</v>
      </c>
      <c r="K5" s="29">
        <f>G5*0.8</f>
        <v>310.8</v>
      </c>
      <c r="L5" s="18"/>
    </row>
    <row r="6" spans="1:12" ht="28.9" customHeight="1" x14ac:dyDescent="0.25">
      <c r="A6" s="83"/>
      <c r="B6" s="83"/>
      <c r="C6" s="88"/>
      <c r="D6" s="86"/>
      <c r="E6" s="24" t="s">
        <v>15</v>
      </c>
      <c r="F6" s="27" t="s">
        <v>24</v>
      </c>
      <c r="G6" s="28">
        <v>845.25</v>
      </c>
      <c r="H6" s="29">
        <f t="shared" ref="H6" si="0">G6*0.95</f>
        <v>802.98749999999995</v>
      </c>
      <c r="I6" s="28">
        <f t="shared" ref="I6" si="1">G6*0.9</f>
        <v>760.72500000000002</v>
      </c>
      <c r="J6" s="29">
        <f t="shared" ref="J6" si="2">G6*0.85</f>
        <v>718.46249999999998</v>
      </c>
      <c r="K6" s="29">
        <f t="shared" ref="K6" si="3">G6*0.8</f>
        <v>676.2</v>
      </c>
      <c r="L6" s="18"/>
    </row>
    <row r="7" spans="1:12" ht="28.9" customHeight="1" x14ac:dyDescent="0.25">
      <c r="A7" s="83"/>
      <c r="B7" s="83"/>
      <c r="C7" s="88"/>
      <c r="D7" s="86"/>
      <c r="E7" s="13" t="s">
        <v>9</v>
      </c>
      <c r="F7" s="27" t="s">
        <v>25</v>
      </c>
      <c r="G7" s="28">
        <v>325.5</v>
      </c>
      <c r="H7" s="29">
        <f>G7*0.95</f>
        <v>309.22499999999997</v>
      </c>
      <c r="I7" s="28">
        <f>G7*0.9</f>
        <v>292.95</v>
      </c>
      <c r="J7" s="29">
        <f>G7*0.85</f>
        <v>276.67500000000001</v>
      </c>
      <c r="K7" s="29">
        <f>G7*0.8</f>
        <v>260.40000000000003</v>
      </c>
      <c r="L7" s="18"/>
    </row>
    <row r="8" spans="1:12" ht="28.9" customHeight="1" x14ac:dyDescent="0.25">
      <c r="A8" s="83">
        <v>2</v>
      </c>
      <c r="B8" s="83" t="s">
        <v>45</v>
      </c>
      <c r="C8" s="88"/>
      <c r="D8" s="86" t="s">
        <v>51</v>
      </c>
      <c r="E8" s="13" t="s">
        <v>9</v>
      </c>
      <c r="F8" s="14" t="s">
        <v>22</v>
      </c>
      <c r="G8" s="15">
        <v>236.25</v>
      </c>
      <c r="H8" s="16">
        <f t="shared" ref="H8:H19" si="4">G8*0.95</f>
        <v>224.4375</v>
      </c>
      <c r="I8" s="15">
        <f t="shared" ref="I8:I19" si="5">G8*0.9</f>
        <v>212.625</v>
      </c>
      <c r="J8" s="16">
        <f t="shared" ref="J8:J19" si="6">G8*0.85</f>
        <v>200.8125</v>
      </c>
      <c r="K8" s="16">
        <f t="shared" ref="K8:K19" si="7">G8*0.8</f>
        <v>189</v>
      </c>
      <c r="L8" s="17"/>
    </row>
    <row r="9" spans="1:12" ht="28.9" customHeight="1" x14ac:dyDescent="0.25">
      <c r="A9" s="83"/>
      <c r="B9" s="83"/>
      <c r="C9" s="88"/>
      <c r="D9" s="86"/>
      <c r="E9" s="24" t="s">
        <v>15</v>
      </c>
      <c r="F9" s="27" t="s">
        <v>23</v>
      </c>
      <c r="G9" s="28">
        <v>388.5</v>
      </c>
      <c r="H9" s="29">
        <f t="shared" si="4"/>
        <v>369.07499999999999</v>
      </c>
      <c r="I9" s="28">
        <f t="shared" si="5"/>
        <v>349.65000000000003</v>
      </c>
      <c r="J9" s="29">
        <f t="shared" si="6"/>
        <v>330.22499999999997</v>
      </c>
      <c r="K9" s="29">
        <f t="shared" si="7"/>
        <v>310.8</v>
      </c>
      <c r="L9" s="18"/>
    </row>
    <row r="10" spans="1:12" ht="28.9" customHeight="1" x14ac:dyDescent="0.25">
      <c r="A10" s="83"/>
      <c r="B10" s="83"/>
      <c r="C10" s="88"/>
      <c r="D10" s="86"/>
      <c r="E10" s="24" t="s">
        <v>15</v>
      </c>
      <c r="F10" s="27" t="s">
        <v>24</v>
      </c>
      <c r="G10" s="28">
        <v>845.25</v>
      </c>
      <c r="H10" s="29">
        <f t="shared" si="4"/>
        <v>802.98749999999995</v>
      </c>
      <c r="I10" s="28">
        <f t="shared" si="5"/>
        <v>760.72500000000002</v>
      </c>
      <c r="J10" s="29">
        <f t="shared" si="6"/>
        <v>718.46249999999998</v>
      </c>
      <c r="K10" s="29">
        <f t="shared" si="7"/>
        <v>676.2</v>
      </c>
      <c r="L10" s="18"/>
    </row>
    <row r="11" spans="1:12" ht="28.9" customHeight="1" x14ac:dyDescent="0.25">
      <c r="A11" s="83"/>
      <c r="B11" s="83"/>
      <c r="C11" s="88"/>
      <c r="D11" s="86"/>
      <c r="E11" s="24" t="s">
        <v>15</v>
      </c>
      <c r="F11" s="27" t="s">
        <v>25</v>
      </c>
      <c r="G11" s="28">
        <v>325.5</v>
      </c>
      <c r="H11" s="29">
        <f t="shared" si="4"/>
        <v>309.22499999999997</v>
      </c>
      <c r="I11" s="28">
        <f t="shared" si="5"/>
        <v>292.95</v>
      </c>
      <c r="J11" s="29">
        <f t="shared" si="6"/>
        <v>276.67500000000001</v>
      </c>
      <c r="K11" s="29">
        <f t="shared" si="7"/>
        <v>260.40000000000003</v>
      </c>
      <c r="L11" s="18"/>
    </row>
    <row r="12" spans="1:12" ht="28.9" customHeight="1" x14ac:dyDescent="0.25">
      <c r="A12" s="83">
        <v>3</v>
      </c>
      <c r="B12" s="83" t="s">
        <v>121</v>
      </c>
      <c r="C12" s="103"/>
      <c r="D12" s="86" t="s">
        <v>51</v>
      </c>
      <c r="E12" s="24" t="s">
        <v>15</v>
      </c>
      <c r="F12" s="14" t="s">
        <v>22</v>
      </c>
      <c r="G12" s="15">
        <v>236.25</v>
      </c>
      <c r="H12" s="16">
        <f t="shared" ref="H12:H15" si="8">G12*0.95</f>
        <v>224.4375</v>
      </c>
      <c r="I12" s="15">
        <f t="shared" ref="I12:I15" si="9">G12*0.9</f>
        <v>212.625</v>
      </c>
      <c r="J12" s="16">
        <f t="shared" ref="J12:J15" si="10">G12*0.85</f>
        <v>200.8125</v>
      </c>
      <c r="K12" s="16">
        <f t="shared" ref="K12:K15" si="11">G12*0.8</f>
        <v>189</v>
      </c>
      <c r="L12" s="17"/>
    </row>
    <row r="13" spans="1:12" ht="28.9" customHeight="1" x14ac:dyDescent="0.25">
      <c r="A13" s="83"/>
      <c r="B13" s="83"/>
      <c r="C13" s="103"/>
      <c r="D13" s="86"/>
      <c r="E13" s="24" t="s">
        <v>15</v>
      </c>
      <c r="F13" s="27" t="s">
        <v>23</v>
      </c>
      <c r="G13" s="28">
        <v>388.5</v>
      </c>
      <c r="H13" s="29">
        <f t="shared" si="8"/>
        <v>369.07499999999999</v>
      </c>
      <c r="I13" s="28">
        <f t="shared" si="9"/>
        <v>349.65000000000003</v>
      </c>
      <c r="J13" s="29">
        <f t="shared" si="10"/>
        <v>330.22499999999997</v>
      </c>
      <c r="K13" s="29">
        <f t="shared" si="11"/>
        <v>310.8</v>
      </c>
      <c r="L13" s="18"/>
    </row>
    <row r="14" spans="1:12" ht="28.9" customHeight="1" x14ac:dyDescent="0.25">
      <c r="A14" s="83"/>
      <c r="B14" s="83"/>
      <c r="C14" s="103"/>
      <c r="D14" s="86"/>
      <c r="E14" s="13" t="s">
        <v>9</v>
      </c>
      <c r="F14" s="27" t="s">
        <v>24</v>
      </c>
      <c r="G14" s="28">
        <v>845.25</v>
      </c>
      <c r="H14" s="29">
        <f t="shared" si="8"/>
        <v>802.98749999999995</v>
      </c>
      <c r="I14" s="28">
        <f t="shared" si="9"/>
        <v>760.72500000000002</v>
      </c>
      <c r="J14" s="29">
        <f t="shared" si="10"/>
        <v>718.46249999999998</v>
      </c>
      <c r="K14" s="29">
        <f t="shared" si="11"/>
        <v>676.2</v>
      </c>
      <c r="L14" s="18"/>
    </row>
    <row r="15" spans="1:12" ht="28.9" customHeight="1" x14ac:dyDescent="0.25">
      <c r="A15" s="83"/>
      <c r="B15" s="83"/>
      <c r="C15" s="103"/>
      <c r="D15" s="86"/>
      <c r="E15" s="24" t="s">
        <v>15</v>
      </c>
      <c r="F15" s="27" t="s">
        <v>25</v>
      </c>
      <c r="G15" s="28">
        <v>325.5</v>
      </c>
      <c r="H15" s="29">
        <f t="shared" si="8"/>
        <v>309.22499999999997</v>
      </c>
      <c r="I15" s="28">
        <f t="shared" si="9"/>
        <v>292.95</v>
      </c>
      <c r="J15" s="29">
        <f t="shared" si="10"/>
        <v>276.67500000000001</v>
      </c>
      <c r="K15" s="29">
        <f t="shared" si="11"/>
        <v>260.40000000000003</v>
      </c>
      <c r="L15" s="18"/>
    </row>
    <row r="16" spans="1:12" ht="28.9" customHeight="1" x14ac:dyDescent="0.25">
      <c r="A16" s="83">
        <v>4</v>
      </c>
      <c r="B16" s="83" t="s">
        <v>46</v>
      </c>
      <c r="C16" s="88"/>
      <c r="D16" s="86" t="s">
        <v>51</v>
      </c>
      <c r="E16" s="24" t="s">
        <v>15</v>
      </c>
      <c r="F16" s="14" t="s">
        <v>22</v>
      </c>
      <c r="G16" s="15">
        <v>236.25</v>
      </c>
      <c r="H16" s="16">
        <f t="shared" si="4"/>
        <v>224.4375</v>
      </c>
      <c r="I16" s="15">
        <f t="shared" si="5"/>
        <v>212.625</v>
      </c>
      <c r="J16" s="16">
        <f t="shared" si="6"/>
        <v>200.8125</v>
      </c>
      <c r="K16" s="16">
        <f t="shared" si="7"/>
        <v>189</v>
      </c>
      <c r="L16" s="17"/>
    </row>
    <row r="17" spans="1:12" ht="28.9" customHeight="1" x14ac:dyDescent="0.25">
      <c r="A17" s="83"/>
      <c r="B17" s="83"/>
      <c r="C17" s="88"/>
      <c r="D17" s="86"/>
      <c r="E17" s="24" t="s">
        <v>15</v>
      </c>
      <c r="F17" s="27" t="s">
        <v>23</v>
      </c>
      <c r="G17" s="28">
        <v>388.5</v>
      </c>
      <c r="H17" s="29">
        <f t="shared" si="4"/>
        <v>369.07499999999999</v>
      </c>
      <c r="I17" s="28">
        <f t="shared" si="5"/>
        <v>349.65000000000003</v>
      </c>
      <c r="J17" s="29">
        <f t="shared" si="6"/>
        <v>330.22499999999997</v>
      </c>
      <c r="K17" s="29">
        <f t="shared" si="7"/>
        <v>310.8</v>
      </c>
      <c r="L17" s="18"/>
    </row>
    <row r="18" spans="1:12" ht="28.9" customHeight="1" x14ac:dyDescent="0.25">
      <c r="A18" s="83"/>
      <c r="B18" s="83"/>
      <c r="C18" s="88"/>
      <c r="D18" s="86"/>
      <c r="E18" s="24" t="s">
        <v>15</v>
      </c>
      <c r="F18" s="27" t="s">
        <v>24</v>
      </c>
      <c r="G18" s="28">
        <v>845.25</v>
      </c>
      <c r="H18" s="29">
        <f t="shared" si="4"/>
        <v>802.98749999999995</v>
      </c>
      <c r="I18" s="28">
        <f t="shared" si="5"/>
        <v>760.72500000000002</v>
      </c>
      <c r="J18" s="29">
        <f t="shared" si="6"/>
        <v>718.46249999999998</v>
      </c>
      <c r="K18" s="29">
        <f t="shared" si="7"/>
        <v>676.2</v>
      </c>
      <c r="L18" s="18"/>
    </row>
    <row r="19" spans="1:12" ht="28.9" customHeight="1" x14ac:dyDescent="0.25">
      <c r="A19" s="83"/>
      <c r="B19" s="83"/>
      <c r="C19" s="88"/>
      <c r="D19" s="86"/>
      <c r="E19" s="24" t="s">
        <v>15</v>
      </c>
      <c r="F19" s="27" t="s">
        <v>25</v>
      </c>
      <c r="G19" s="28">
        <v>325.5</v>
      </c>
      <c r="H19" s="29">
        <f t="shared" si="4"/>
        <v>309.22499999999997</v>
      </c>
      <c r="I19" s="28">
        <f t="shared" si="5"/>
        <v>292.95</v>
      </c>
      <c r="J19" s="29">
        <f t="shared" si="6"/>
        <v>276.67500000000001</v>
      </c>
      <c r="K19" s="29">
        <f t="shared" si="7"/>
        <v>260.40000000000003</v>
      </c>
      <c r="L19" s="18"/>
    </row>
    <row r="20" spans="1:12" ht="28.9" customHeight="1" x14ac:dyDescent="0.25">
      <c r="A20" s="83">
        <v>5</v>
      </c>
      <c r="B20" s="83" t="s">
        <v>47</v>
      </c>
      <c r="C20" s="88"/>
      <c r="D20" s="86" t="s">
        <v>51</v>
      </c>
      <c r="E20" s="24" t="s">
        <v>15</v>
      </c>
      <c r="F20" s="14" t="s">
        <v>22</v>
      </c>
      <c r="G20" s="15">
        <v>236.25</v>
      </c>
      <c r="H20" s="16">
        <f>G20*0.95</f>
        <v>224.4375</v>
      </c>
      <c r="I20" s="15">
        <f>G20*0.9</f>
        <v>212.625</v>
      </c>
      <c r="J20" s="16">
        <f>G20*0.85</f>
        <v>200.8125</v>
      </c>
      <c r="K20" s="16">
        <f>G20*0.8</f>
        <v>189</v>
      </c>
      <c r="L20" s="17"/>
    </row>
    <row r="21" spans="1:12" ht="28.9" customHeight="1" x14ac:dyDescent="0.25">
      <c r="A21" s="83"/>
      <c r="B21" s="83"/>
      <c r="C21" s="88"/>
      <c r="D21" s="86"/>
      <c r="E21" s="24" t="s">
        <v>15</v>
      </c>
      <c r="F21" s="27" t="s">
        <v>23</v>
      </c>
      <c r="G21" s="28">
        <v>388.5</v>
      </c>
      <c r="H21" s="29">
        <f>G21*0.95</f>
        <v>369.07499999999999</v>
      </c>
      <c r="I21" s="28">
        <f>G21*0.9</f>
        <v>349.65000000000003</v>
      </c>
      <c r="J21" s="29">
        <f>G21*0.85</f>
        <v>330.22499999999997</v>
      </c>
      <c r="K21" s="29">
        <f>G21*0.8</f>
        <v>310.8</v>
      </c>
      <c r="L21" s="18"/>
    </row>
    <row r="22" spans="1:12" ht="28.9" customHeight="1" x14ac:dyDescent="0.25">
      <c r="A22" s="83"/>
      <c r="B22" s="83"/>
      <c r="C22" s="88"/>
      <c r="D22" s="86"/>
      <c r="E22" s="24" t="s">
        <v>15</v>
      </c>
      <c r="F22" s="27" t="s">
        <v>24</v>
      </c>
      <c r="G22" s="28">
        <v>845.25</v>
      </c>
      <c r="H22" s="29">
        <f t="shared" ref="H22" si="12">G22*0.95</f>
        <v>802.98749999999995</v>
      </c>
      <c r="I22" s="28">
        <f t="shared" ref="I22" si="13">G22*0.9</f>
        <v>760.72500000000002</v>
      </c>
      <c r="J22" s="29">
        <f t="shared" ref="J22" si="14">G22*0.85</f>
        <v>718.46249999999998</v>
      </c>
      <c r="K22" s="29">
        <f t="shared" ref="K22" si="15">G22*0.8</f>
        <v>676.2</v>
      </c>
      <c r="L22" s="18"/>
    </row>
    <row r="23" spans="1:12" ht="28.9" customHeight="1" x14ac:dyDescent="0.25">
      <c r="A23" s="83"/>
      <c r="B23" s="83"/>
      <c r="C23" s="88"/>
      <c r="D23" s="86"/>
      <c r="E23" s="13" t="s">
        <v>9</v>
      </c>
      <c r="F23" s="27" t="s">
        <v>25</v>
      </c>
      <c r="G23" s="28">
        <v>325.5</v>
      </c>
      <c r="H23" s="29">
        <f>G23*0.95</f>
        <v>309.22499999999997</v>
      </c>
      <c r="I23" s="28">
        <f>G23*0.9</f>
        <v>292.95</v>
      </c>
      <c r="J23" s="29">
        <f>G23*0.85</f>
        <v>276.67500000000001</v>
      </c>
      <c r="K23" s="29">
        <f>G23*0.8</f>
        <v>260.40000000000003</v>
      </c>
      <c r="L23" s="18"/>
    </row>
    <row r="24" spans="1:12" ht="28.9" customHeight="1" x14ac:dyDescent="0.25">
      <c r="A24" s="83">
        <v>6</v>
      </c>
      <c r="B24" s="83" t="s">
        <v>26</v>
      </c>
      <c r="C24" s="88"/>
      <c r="D24" s="86" t="s">
        <v>51</v>
      </c>
      <c r="E24" s="24" t="s">
        <v>15</v>
      </c>
      <c r="F24" s="14" t="s">
        <v>22</v>
      </c>
      <c r="G24" s="15">
        <v>236.25</v>
      </c>
      <c r="H24" s="16">
        <f>G24*0.95</f>
        <v>224.4375</v>
      </c>
      <c r="I24" s="15">
        <f>G24*0.9</f>
        <v>212.625</v>
      </c>
      <c r="J24" s="16">
        <f>G24*0.85</f>
        <v>200.8125</v>
      </c>
      <c r="K24" s="16">
        <f>G24*0.8</f>
        <v>189</v>
      </c>
      <c r="L24" s="17"/>
    </row>
    <row r="25" spans="1:12" ht="28.9" customHeight="1" x14ac:dyDescent="0.25">
      <c r="A25" s="83"/>
      <c r="B25" s="83"/>
      <c r="C25" s="88"/>
      <c r="D25" s="86"/>
      <c r="E25" s="24" t="s">
        <v>15</v>
      </c>
      <c r="F25" s="27" t="s">
        <v>23</v>
      </c>
      <c r="G25" s="28">
        <v>388.5</v>
      </c>
      <c r="H25" s="29">
        <f>G25*0.95</f>
        <v>369.07499999999999</v>
      </c>
      <c r="I25" s="28">
        <f>G25*0.9</f>
        <v>349.65000000000003</v>
      </c>
      <c r="J25" s="29">
        <f>G25*0.85</f>
        <v>330.22499999999997</v>
      </c>
      <c r="K25" s="29">
        <f>G25*0.8</f>
        <v>310.8</v>
      </c>
      <c r="L25" s="18"/>
    </row>
    <row r="26" spans="1:12" ht="28.9" customHeight="1" x14ac:dyDescent="0.25">
      <c r="A26" s="83"/>
      <c r="B26" s="83"/>
      <c r="C26" s="88"/>
      <c r="D26" s="86"/>
      <c r="E26" s="24" t="s">
        <v>15</v>
      </c>
      <c r="F26" s="27" t="s">
        <v>24</v>
      </c>
      <c r="G26" s="28">
        <v>845.25</v>
      </c>
      <c r="H26" s="29">
        <f t="shared" ref="H26" si="16">G26*0.95</f>
        <v>802.98749999999995</v>
      </c>
      <c r="I26" s="28">
        <f t="shared" ref="I26" si="17">G26*0.9</f>
        <v>760.72500000000002</v>
      </c>
      <c r="J26" s="29">
        <f t="shared" ref="J26" si="18">G26*0.85</f>
        <v>718.46249999999998</v>
      </c>
      <c r="K26" s="29">
        <f t="shared" ref="K26" si="19">G26*0.8</f>
        <v>676.2</v>
      </c>
      <c r="L26" s="18"/>
    </row>
    <row r="27" spans="1:12" ht="28.9" customHeight="1" x14ac:dyDescent="0.25">
      <c r="A27" s="83"/>
      <c r="B27" s="83"/>
      <c r="C27" s="88"/>
      <c r="D27" s="86"/>
      <c r="E27" s="24" t="s">
        <v>15</v>
      </c>
      <c r="F27" s="27" t="s">
        <v>25</v>
      </c>
      <c r="G27" s="28">
        <v>325.5</v>
      </c>
      <c r="H27" s="29">
        <f>G27*0.95</f>
        <v>309.22499999999997</v>
      </c>
      <c r="I27" s="28">
        <f>G27*0.9</f>
        <v>292.95</v>
      </c>
      <c r="J27" s="29">
        <f>G27*0.85</f>
        <v>276.67500000000001</v>
      </c>
      <c r="K27" s="29">
        <f>G27*0.8</f>
        <v>260.40000000000003</v>
      </c>
      <c r="L27" s="18"/>
    </row>
    <row r="28" spans="1:12" ht="28.9" customHeight="1" x14ac:dyDescent="0.25">
      <c r="A28" s="83">
        <v>7</v>
      </c>
      <c r="B28" s="83" t="s">
        <v>48</v>
      </c>
      <c r="C28" s="88"/>
      <c r="D28" s="86" t="s">
        <v>51</v>
      </c>
      <c r="E28" s="24" t="s">
        <v>15</v>
      </c>
      <c r="F28" s="14" t="s">
        <v>22</v>
      </c>
      <c r="G28" s="15">
        <v>236.25</v>
      </c>
      <c r="H28" s="16">
        <f>G28*0.95</f>
        <v>224.4375</v>
      </c>
      <c r="I28" s="15">
        <f>G28*0.9</f>
        <v>212.625</v>
      </c>
      <c r="J28" s="16">
        <f>G28*0.85</f>
        <v>200.8125</v>
      </c>
      <c r="K28" s="16">
        <f>G28*0.8</f>
        <v>189</v>
      </c>
      <c r="L28" s="17"/>
    </row>
    <row r="29" spans="1:12" ht="28.9" customHeight="1" x14ac:dyDescent="0.25">
      <c r="A29" s="83"/>
      <c r="B29" s="83"/>
      <c r="C29" s="88"/>
      <c r="D29" s="86"/>
      <c r="E29" s="24" t="s">
        <v>15</v>
      </c>
      <c r="F29" s="27" t="s">
        <v>23</v>
      </c>
      <c r="G29" s="28">
        <v>388.5</v>
      </c>
      <c r="H29" s="29">
        <f>G29*0.95</f>
        <v>369.07499999999999</v>
      </c>
      <c r="I29" s="28">
        <f>G29*0.9</f>
        <v>349.65000000000003</v>
      </c>
      <c r="J29" s="29">
        <f>G29*0.85</f>
        <v>330.22499999999997</v>
      </c>
      <c r="K29" s="29">
        <f>G29*0.8</f>
        <v>310.8</v>
      </c>
      <c r="L29" s="18"/>
    </row>
    <row r="30" spans="1:12" ht="28.9" customHeight="1" x14ac:dyDescent="0.25">
      <c r="A30" s="83"/>
      <c r="B30" s="83"/>
      <c r="C30" s="88"/>
      <c r="D30" s="86"/>
      <c r="E30" s="24" t="s">
        <v>15</v>
      </c>
      <c r="F30" s="27" t="s">
        <v>24</v>
      </c>
      <c r="G30" s="28">
        <v>845.25</v>
      </c>
      <c r="H30" s="29">
        <f t="shared" ref="H30" si="20">G30*0.95</f>
        <v>802.98749999999995</v>
      </c>
      <c r="I30" s="28">
        <f t="shared" ref="I30" si="21">G30*0.9</f>
        <v>760.72500000000002</v>
      </c>
      <c r="J30" s="29">
        <f t="shared" ref="J30" si="22">G30*0.85</f>
        <v>718.46249999999998</v>
      </c>
      <c r="K30" s="29">
        <f t="shared" ref="K30" si="23">G30*0.8</f>
        <v>676.2</v>
      </c>
      <c r="L30" s="18"/>
    </row>
    <row r="31" spans="1:12" ht="28.9" customHeight="1" x14ac:dyDescent="0.25">
      <c r="A31" s="83"/>
      <c r="B31" s="83"/>
      <c r="C31" s="88"/>
      <c r="D31" s="86"/>
      <c r="E31" s="13" t="s">
        <v>9</v>
      </c>
      <c r="F31" s="27" t="s">
        <v>25</v>
      </c>
      <c r="G31" s="28">
        <v>325.5</v>
      </c>
      <c r="H31" s="29">
        <f>G31*0.95</f>
        <v>309.22499999999997</v>
      </c>
      <c r="I31" s="28">
        <f>G31*0.9</f>
        <v>292.95</v>
      </c>
      <c r="J31" s="29">
        <f>G31*0.85</f>
        <v>276.67500000000001</v>
      </c>
      <c r="K31" s="29">
        <f>G31*0.8</f>
        <v>260.40000000000003</v>
      </c>
      <c r="L31" s="18"/>
    </row>
    <row r="32" spans="1:12" ht="28.9" customHeight="1" x14ac:dyDescent="0.25">
      <c r="A32" s="83">
        <v>8</v>
      </c>
      <c r="B32" s="83" t="s">
        <v>49</v>
      </c>
      <c r="C32" s="88"/>
      <c r="D32" s="86" t="s">
        <v>51</v>
      </c>
      <c r="E32" s="13" t="s">
        <v>9</v>
      </c>
      <c r="F32" s="14" t="s">
        <v>22</v>
      </c>
      <c r="G32" s="15">
        <v>236.25</v>
      </c>
      <c r="H32" s="16">
        <f>G32*0.95</f>
        <v>224.4375</v>
      </c>
      <c r="I32" s="15">
        <f>G32*0.9</f>
        <v>212.625</v>
      </c>
      <c r="J32" s="16">
        <f>G32*0.85</f>
        <v>200.8125</v>
      </c>
      <c r="K32" s="16">
        <f>G32*0.8</f>
        <v>189</v>
      </c>
      <c r="L32" s="17"/>
    </row>
    <row r="33" spans="1:12" ht="28.9" customHeight="1" x14ac:dyDescent="0.25">
      <c r="A33" s="83"/>
      <c r="B33" s="83"/>
      <c r="C33" s="88"/>
      <c r="D33" s="86"/>
      <c r="E33" s="24" t="s">
        <v>15</v>
      </c>
      <c r="F33" s="27" t="s">
        <v>23</v>
      </c>
      <c r="G33" s="28">
        <v>388.5</v>
      </c>
      <c r="H33" s="29">
        <f>G33*0.95</f>
        <v>369.07499999999999</v>
      </c>
      <c r="I33" s="28">
        <f>G33*0.9</f>
        <v>349.65000000000003</v>
      </c>
      <c r="J33" s="29">
        <f>G33*0.85</f>
        <v>330.22499999999997</v>
      </c>
      <c r="K33" s="29">
        <f>G33*0.8</f>
        <v>310.8</v>
      </c>
      <c r="L33" s="18"/>
    </row>
    <row r="34" spans="1:12" ht="28.9" customHeight="1" x14ac:dyDescent="0.25">
      <c r="A34" s="83"/>
      <c r="B34" s="83"/>
      <c r="C34" s="88"/>
      <c r="D34" s="86"/>
      <c r="E34" s="24" t="s">
        <v>15</v>
      </c>
      <c r="F34" s="27" t="s">
        <v>24</v>
      </c>
      <c r="G34" s="28">
        <v>845.25</v>
      </c>
      <c r="H34" s="29">
        <f t="shared" ref="H34" si="24">G34*0.95</f>
        <v>802.98749999999995</v>
      </c>
      <c r="I34" s="28">
        <f t="shared" ref="I34" si="25">G34*0.9</f>
        <v>760.72500000000002</v>
      </c>
      <c r="J34" s="29">
        <f t="shared" ref="J34" si="26">G34*0.85</f>
        <v>718.46249999999998</v>
      </c>
      <c r="K34" s="29">
        <f t="shared" ref="K34" si="27">G34*0.8</f>
        <v>676.2</v>
      </c>
      <c r="L34" s="18"/>
    </row>
    <row r="35" spans="1:12" ht="28.9" customHeight="1" x14ac:dyDescent="0.25">
      <c r="A35" s="83"/>
      <c r="B35" s="83"/>
      <c r="C35" s="88"/>
      <c r="D35" s="86"/>
      <c r="E35" s="13" t="s">
        <v>9</v>
      </c>
      <c r="F35" s="27" t="s">
        <v>25</v>
      </c>
      <c r="G35" s="28">
        <v>325.5</v>
      </c>
      <c r="H35" s="29">
        <f>G35*0.95</f>
        <v>309.22499999999997</v>
      </c>
      <c r="I35" s="28">
        <f>G35*0.9</f>
        <v>292.95</v>
      </c>
      <c r="J35" s="29">
        <f>G35*0.85</f>
        <v>276.67500000000001</v>
      </c>
      <c r="K35" s="29">
        <f>G35*0.8</f>
        <v>260.40000000000003</v>
      </c>
      <c r="L35" s="18"/>
    </row>
    <row r="36" spans="1:12" ht="28.9" customHeight="1" x14ac:dyDescent="0.25">
      <c r="A36" s="83">
        <v>9</v>
      </c>
      <c r="B36" s="83" t="s">
        <v>74</v>
      </c>
      <c r="C36" s="88"/>
      <c r="D36" s="86" t="s">
        <v>51</v>
      </c>
      <c r="E36" s="24" t="s">
        <v>15</v>
      </c>
      <c r="F36" s="14" t="s">
        <v>22</v>
      </c>
      <c r="G36" s="15">
        <v>236.25</v>
      </c>
      <c r="H36" s="16">
        <f>G36*0.95</f>
        <v>224.4375</v>
      </c>
      <c r="I36" s="15">
        <f>G36*0.9</f>
        <v>212.625</v>
      </c>
      <c r="J36" s="16">
        <f>G36*0.85</f>
        <v>200.8125</v>
      </c>
      <c r="K36" s="16">
        <f>G36*0.8</f>
        <v>189</v>
      </c>
      <c r="L36" s="17"/>
    </row>
    <row r="37" spans="1:12" ht="28.9" customHeight="1" x14ac:dyDescent="0.25">
      <c r="A37" s="83"/>
      <c r="B37" s="83"/>
      <c r="C37" s="88"/>
      <c r="D37" s="86"/>
      <c r="E37" s="24" t="s">
        <v>15</v>
      </c>
      <c r="F37" s="27" t="s">
        <v>23</v>
      </c>
      <c r="G37" s="28">
        <v>388.5</v>
      </c>
      <c r="H37" s="29">
        <f>G37*0.95</f>
        <v>369.07499999999999</v>
      </c>
      <c r="I37" s="28">
        <f>G37*0.9</f>
        <v>349.65000000000003</v>
      </c>
      <c r="J37" s="29">
        <f>G37*0.85</f>
        <v>330.22499999999997</v>
      </c>
      <c r="K37" s="29">
        <f>G37*0.8</f>
        <v>310.8</v>
      </c>
      <c r="L37" s="18"/>
    </row>
    <row r="38" spans="1:12" ht="28.9" customHeight="1" x14ac:dyDescent="0.25">
      <c r="A38" s="83"/>
      <c r="B38" s="83"/>
      <c r="C38" s="88"/>
      <c r="D38" s="86"/>
      <c r="E38" s="24" t="s">
        <v>15</v>
      </c>
      <c r="F38" s="27" t="s">
        <v>24</v>
      </c>
      <c r="G38" s="28">
        <v>845.25</v>
      </c>
      <c r="H38" s="29">
        <f t="shared" ref="H38" si="28">G38*0.95</f>
        <v>802.98749999999995</v>
      </c>
      <c r="I38" s="28">
        <f t="shared" ref="I38" si="29">G38*0.9</f>
        <v>760.72500000000002</v>
      </c>
      <c r="J38" s="29">
        <f t="shared" ref="J38" si="30">G38*0.85</f>
        <v>718.46249999999998</v>
      </c>
      <c r="K38" s="29">
        <f t="shared" ref="K38" si="31">G38*0.8</f>
        <v>676.2</v>
      </c>
      <c r="L38" s="18"/>
    </row>
    <row r="39" spans="1:12" ht="28.9" customHeight="1" x14ac:dyDescent="0.25">
      <c r="A39" s="83"/>
      <c r="B39" s="83"/>
      <c r="C39" s="88"/>
      <c r="D39" s="86"/>
      <c r="E39" s="24" t="s">
        <v>15</v>
      </c>
      <c r="F39" s="27" t="s">
        <v>25</v>
      </c>
      <c r="G39" s="28">
        <v>325.5</v>
      </c>
      <c r="H39" s="29">
        <f>G39*0.95</f>
        <v>309.22499999999997</v>
      </c>
      <c r="I39" s="28">
        <f>G39*0.9</f>
        <v>292.95</v>
      </c>
      <c r="J39" s="29">
        <f>G39*0.85</f>
        <v>276.67500000000001</v>
      </c>
      <c r="K39" s="29">
        <f>G39*0.8</f>
        <v>260.40000000000003</v>
      </c>
      <c r="L39" s="18"/>
    </row>
    <row r="40" spans="1:12" ht="28.9" customHeight="1" x14ac:dyDescent="0.25">
      <c r="A40" s="83">
        <v>10</v>
      </c>
      <c r="B40" s="83" t="s">
        <v>50</v>
      </c>
      <c r="C40" s="88"/>
      <c r="D40" s="86" t="s">
        <v>51</v>
      </c>
      <c r="E40" s="24" t="s">
        <v>15</v>
      </c>
      <c r="F40" s="76" t="s">
        <v>22</v>
      </c>
      <c r="G40" s="25">
        <v>236.25</v>
      </c>
      <c r="H40" s="77">
        <f>G40*0.95</f>
        <v>224.4375</v>
      </c>
      <c r="I40" s="25">
        <f>G40*0.9</f>
        <v>212.625</v>
      </c>
      <c r="J40" s="77">
        <f>G40*0.85</f>
        <v>200.8125</v>
      </c>
      <c r="K40" s="77">
        <f>G40*0.8</f>
        <v>189</v>
      </c>
      <c r="L40" s="78"/>
    </row>
    <row r="41" spans="1:12" ht="28.9" customHeight="1" x14ac:dyDescent="0.25">
      <c r="A41" s="83"/>
      <c r="B41" s="83"/>
      <c r="C41" s="88"/>
      <c r="D41" s="86"/>
      <c r="E41" s="24" t="s">
        <v>15</v>
      </c>
      <c r="F41" s="27" t="s">
        <v>23</v>
      </c>
      <c r="G41" s="28">
        <v>388.5</v>
      </c>
      <c r="H41" s="29">
        <f>G41*0.95</f>
        <v>369.07499999999999</v>
      </c>
      <c r="I41" s="28">
        <f>G41*0.9</f>
        <v>349.65000000000003</v>
      </c>
      <c r="J41" s="29">
        <f>G41*0.85</f>
        <v>330.22499999999997</v>
      </c>
      <c r="K41" s="29">
        <f>G41*0.8</f>
        <v>310.8</v>
      </c>
      <c r="L41" s="18"/>
    </row>
    <row r="42" spans="1:12" ht="28.9" customHeight="1" x14ac:dyDescent="0.25">
      <c r="A42" s="83"/>
      <c r="B42" s="83"/>
      <c r="C42" s="88"/>
      <c r="D42" s="86"/>
      <c r="E42" s="13" t="s">
        <v>9</v>
      </c>
      <c r="F42" s="27" t="s">
        <v>24</v>
      </c>
      <c r="G42" s="28">
        <v>845.25</v>
      </c>
      <c r="H42" s="29">
        <f t="shared" ref="H42" si="32">G42*0.95</f>
        <v>802.98749999999995</v>
      </c>
      <c r="I42" s="28">
        <f t="shared" ref="I42" si="33">G42*0.9</f>
        <v>760.72500000000002</v>
      </c>
      <c r="J42" s="29">
        <f t="shared" ref="J42" si="34">G42*0.85</f>
        <v>718.46249999999998</v>
      </c>
      <c r="K42" s="29">
        <f t="shared" ref="K42" si="35">G42*0.8</f>
        <v>676.2</v>
      </c>
      <c r="L42" s="18"/>
    </row>
    <row r="43" spans="1:12" ht="28.9" customHeight="1" x14ac:dyDescent="0.25">
      <c r="A43" s="83"/>
      <c r="B43" s="83"/>
      <c r="C43" s="88"/>
      <c r="D43" s="86"/>
      <c r="E43" s="24" t="s">
        <v>15</v>
      </c>
      <c r="F43" s="27" t="s">
        <v>25</v>
      </c>
      <c r="G43" s="28">
        <v>325.5</v>
      </c>
      <c r="H43" s="29">
        <f>G43*0.95</f>
        <v>309.22499999999997</v>
      </c>
      <c r="I43" s="28">
        <f>G43*0.9</f>
        <v>292.95</v>
      </c>
      <c r="J43" s="29">
        <f>G43*0.85</f>
        <v>276.67500000000001</v>
      </c>
      <c r="K43" s="29">
        <f>G43*0.8</f>
        <v>260.40000000000003</v>
      </c>
      <c r="L43" s="18"/>
    </row>
    <row r="44" spans="1:12" ht="28.9" customHeight="1" x14ac:dyDescent="0.25">
      <c r="A44" s="23"/>
      <c r="B44" s="23"/>
      <c r="D44" s="35"/>
      <c r="E44" s="36"/>
      <c r="F44" s="37"/>
      <c r="G44" s="38"/>
      <c r="H44" s="39"/>
      <c r="I44" s="38"/>
      <c r="J44" s="39"/>
      <c r="K44" s="39"/>
      <c r="L44" s="40"/>
    </row>
    <row r="45" spans="1:12" ht="28.9" customHeight="1" x14ac:dyDescent="0.25">
      <c r="A45" s="23"/>
      <c r="B45" s="23"/>
      <c r="D45" s="35"/>
      <c r="E45" s="36"/>
      <c r="F45" s="37"/>
      <c r="G45" s="38"/>
      <c r="H45" s="39"/>
      <c r="I45" s="38"/>
      <c r="J45" s="39"/>
      <c r="K45" s="39"/>
      <c r="L45" s="40"/>
    </row>
    <row r="46" spans="1:12" ht="50.1" customHeight="1" x14ac:dyDescent="0.25">
      <c r="D46"/>
      <c r="E46"/>
      <c r="F46"/>
      <c r="G46"/>
      <c r="H46"/>
      <c r="I46"/>
      <c r="J46"/>
      <c r="K46"/>
      <c r="L46"/>
    </row>
    <row r="47" spans="1:12" ht="50.1" customHeight="1" x14ac:dyDescent="0.25">
      <c r="D47"/>
      <c r="E47"/>
      <c r="F47"/>
      <c r="G47"/>
      <c r="H47"/>
      <c r="I47"/>
      <c r="J47"/>
      <c r="K47"/>
      <c r="L47"/>
    </row>
    <row r="48" spans="1:12" ht="50.1" customHeight="1" x14ac:dyDescent="0.25">
      <c r="D48"/>
      <c r="E48"/>
      <c r="F48"/>
      <c r="G48"/>
      <c r="H48"/>
      <c r="I48"/>
      <c r="J48"/>
      <c r="K48"/>
      <c r="L48"/>
    </row>
    <row r="49" customFormat="1" ht="50.1" customHeight="1" x14ac:dyDescent="0.25"/>
    <row r="50" customFormat="1" ht="50.1" customHeight="1" x14ac:dyDescent="0.25"/>
    <row r="51" customFormat="1" ht="50.1" customHeight="1" x14ac:dyDescent="0.25"/>
    <row r="52" customFormat="1" ht="50.1" customHeight="1" x14ac:dyDescent="0.25"/>
    <row r="53" customFormat="1" ht="50.1" customHeight="1" x14ac:dyDescent="0.25"/>
    <row r="54" customFormat="1" ht="50.1" customHeight="1" x14ac:dyDescent="0.25"/>
    <row r="55" customFormat="1" ht="50.1" customHeight="1" x14ac:dyDescent="0.25"/>
    <row r="56" customFormat="1" ht="50.1" customHeight="1" x14ac:dyDescent="0.25"/>
    <row r="57" customFormat="1" ht="50.1" customHeight="1" x14ac:dyDescent="0.25"/>
  </sheetData>
  <mergeCells count="42">
    <mergeCell ref="A36:A39"/>
    <mergeCell ref="B36:B39"/>
    <mergeCell ref="C36:C39"/>
    <mergeCell ref="D36:D39"/>
    <mergeCell ref="A40:A43"/>
    <mergeCell ref="B40:B43"/>
    <mergeCell ref="C40:C43"/>
    <mergeCell ref="D40:D43"/>
    <mergeCell ref="A28:A31"/>
    <mergeCell ref="B28:B31"/>
    <mergeCell ref="C28:C31"/>
    <mergeCell ref="D28:D31"/>
    <mergeCell ref="A32:A35"/>
    <mergeCell ref="B32:B35"/>
    <mergeCell ref="C32:C35"/>
    <mergeCell ref="D32:D35"/>
    <mergeCell ref="A20:A23"/>
    <mergeCell ref="B20:B23"/>
    <mergeCell ref="C20:C23"/>
    <mergeCell ref="D20:D23"/>
    <mergeCell ref="A24:A27"/>
    <mergeCell ref="B24:B27"/>
    <mergeCell ref="C24:C27"/>
    <mergeCell ref="D24:D27"/>
    <mergeCell ref="A8:A11"/>
    <mergeCell ref="B8:B11"/>
    <mergeCell ref="C8:C11"/>
    <mergeCell ref="D8:D11"/>
    <mergeCell ref="A16:A19"/>
    <mergeCell ref="B16:B19"/>
    <mergeCell ref="C16:C19"/>
    <mergeCell ref="D16:D19"/>
    <mergeCell ref="A12:A15"/>
    <mergeCell ref="B12:B15"/>
    <mergeCell ref="C12:C15"/>
    <mergeCell ref="D12:D15"/>
    <mergeCell ref="A4:A7"/>
    <mergeCell ref="B4:B7"/>
    <mergeCell ref="D1:L1"/>
    <mergeCell ref="D2:L2"/>
    <mergeCell ref="C4:C7"/>
    <mergeCell ref="D4:D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-0.249977111117893"/>
  </sheetPr>
  <dimension ref="A1:M29"/>
  <sheetViews>
    <sheetView topLeftCell="A12" zoomScale="70" zoomScaleNormal="70" workbookViewId="0">
      <selection activeCell="F13" sqref="F13"/>
    </sheetView>
  </sheetViews>
  <sheetFormatPr defaultColWidth="8.85546875" defaultRowHeight="18.75" x14ac:dyDescent="0.3"/>
  <cols>
    <col min="1" max="1" width="5.5703125" style="50" customWidth="1"/>
    <col min="2" max="2" width="13.28515625" style="50" customWidth="1"/>
    <col min="3" max="3" width="20.7109375" style="50" customWidth="1"/>
    <col min="4" max="4" width="20" style="50" customWidth="1"/>
    <col min="5" max="5" width="29.7109375" style="63" customWidth="1"/>
    <col min="6" max="6" width="16.5703125" style="51" customWidth="1"/>
    <col min="7" max="7" width="16.42578125" style="64" customWidth="1"/>
    <col min="8" max="12" width="14.7109375" style="69" customWidth="1"/>
    <col min="13" max="13" width="10.42578125" style="65" customWidth="1"/>
    <col min="14" max="16384" width="8.85546875" style="50"/>
  </cols>
  <sheetData>
    <row r="1" spans="1:13" s="52" customFormat="1" ht="22.5" customHeight="1" x14ac:dyDescent="0.25">
      <c r="C1" s="2"/>
      <c r="D1" s="53"/>
      <c r="E1" s="105" t="s">
        <v>0</v>
      </c>
      <c r="F1" s="105"/>
      <c r="G1" s="106"/>
      <c r="H1" s="106"/>
      <c r="I1" s="106"/>
      <c r="J1" s="106"/>
      <c r="K1" s="106"/>
      <c r="L1" s="106"/>
      <c r="M1" s="106"/>
    </row>
    <row r="2" spans="1:13" s="52" customFormat="1" ht="21" customHeight="1" x14ac:dyDescent="0.25">
      <c r="A2" s="54"/>
      <c r="B2" s="54"/>
      <c r="C2" s="4"/>
      <c r="D2" s="72"/>
      <c r="E2" s="101" t="s">
        <v>86</v>
      </c>
      <c r="F2" s="101"/>
      <c r="G2" s="102"/>
      <c r="H2" s="102"/>
      <c r="I2" s="102"/>
      <c r="J2" s="102"/>
      <c r="K2" s="102"/>
      <c r="L2" s="102"/>
      <c r="M2" s="102"/>
    </row>
    <row r="3" spans="1:13" s="57" customFormat="1" ht="75" customHeight="1" x14ac:dyDescent="0.25">
      <c r="A3" s="55"/>
      <c r="B3" s="55" t="s">
        <v>1</v>
      </c>
      <c r="C3" s="107" t="s">
        <v>2</v>
      </c>
      <c r="D3" s="108"/>
      <c r="E3" s="56" t="s">
        <v>3</v>
      </c>
      <c r="F3" s="48" t="s">
        <v>87</v>
      </c>
      <c r="G3" s="56" t="s">
        <v>19</v>
      </c>
      <c r="H3" s="11" t="s">
        <v>93</v>
      </c>
      <c r="I3" s="66" t="s">
        <v>89</v>
      </c>
      <c r="J3" s="66" t="s">
        <v>90</v>
      </c>
      <c r="K3" s="66" t="s">
        <v>91</v>
      </c>
      <c r="L3" s="66" t="s">
        <v>92</v>
      </c>
      <c r="M3" s="56" t="s">
        <v>8</v>
      </c>
    </row>
    <row r="4" spans="1:13" ht="145.9" customHeight="1" x14ac:dyDescent="0.3">
      <c r="A4" s="58">
        <v>1</v>
      </c>
      <c r="B4" s="58" t="s">
        <v>61</v>
      </c>
      <c r="C4" s="59"/>
      <c r="D4" s="59"/>
      <c r="E4" s="60" t="s">
        <v>62</v>
      </c>
      <c r="F4" s="49" t="s">
        <v>9</v>
      </c>
      <c r="G4" s="61" t="s">
        <v>21</v>
      </c>
      <c r="H4" s="67">
        <v>3990</v>
      </c>
      <c r="I4" s="67">
        <f t="shared" ref="I4" si="0">H4*0.95</f>
        <v>3790.5</v>
      </c>
      <c r="J4" s="67">
        <f t="shared" ref="J4" si="1">H4*0.9</f>
        <v>3591</v>
      </c>
      <c r="K4" s="67">
        <f t="shared" ref="K4" si="2">H4*0.85</f>
        <v>3391.5</v>
      </c>
      <c r="L4" s="67">
        <f t="shared" ref="L4" si="3">H4*0.8</f>
        <v>3192</v>
      </c>
      <c r="M4" s="62"/>
    </row>
    <row r="5" spans="1:13" ht="145.9" customHeight="1" x14ac:dyDescent="0.3">
      <c r="A5" s="58">
        <v>2</v>
      </c>
      <c r="B5" s="58" t="s">
        <v>52</v>
      </c>
      <c r="C5" s="59"/>
      <c r="D5" s="59"/>
      <c r="E5" s="60" t="s">
        <v>62</v>
      </c>
      <c r="F5" s="49" t="s">
        <v>9</v>
      </c>
      <c r="G5" s="61" t="s">
        <v>21</v>
      </c>
      <c r="H5" s="67">
        <v>3990</v>
      </c>
      <c r="I5" s="67">
        <f>H5*0.95</f>
        <v>3790.5</v>
      </c>
      <c r="J5" s="67">
        <f>H5*0.9</f>
        <v>3591</v>
      </c>
      <c r="K5" s="67">
        <f>H5*0.85</f>
        <v>3391.5</v>
      </c>
      <c r="L5" s="67">
        <f>H5*0.8</f>
        <v>3192</v>
      </c>
      <c r="M5" s="62"/>
    </row>
    <row r="6" spans="1:13" ht="145.9" customHeight="1" x14ac:dyDescent="0.3">
      <c r="A6" s="58">
        <v>3</v>
      </c>
      <c r="B6" s="58" t="s">
        <v>53</v>
      </c>
      <c r="C6" s="59"/>
      <c r="D6" s="59"/>
      <c r="E6" s="60" t="s">
        <v>62</v>
      </c>
      <c r="F6" s="49" t="s">
        <v>9</v>
      </c>
      <c r="G6" s="61" t="s">
        <v>21</v>
      </c>
      <c r="H6" s="67">
        <v>3990</v>
      </c>
      <c r="I6" s="67">
        <f t="shared" ref="I6:I13" si="4">H6*0.95</f>
        <v>3790.5</v>
      </c>
      <c r="J6" s="67">
        <f t="shared" ref="J6:J13" si="5">H6*0.9</f>
        <v>3591</v>
      </c>
      <c r="K6" s="67">
        <f t="shared" ref="K6:K13" si="6">H6*0.85</f>
        <v>3391.5</v>
      </c>
      <c r="L6" s="67">
        <f t="shared" ref="L6:L13" si="7">H6*0.8</f>
        <v>3192</v>
      </c>
      <c r="M6" s="62"/>
    </row>
    <row r="7" spans="1:13" ht="145.9" customHeight="1" x14ac:dyDescent="0.3">
      <c r="A7" s="58">
        <v>4</v>
      </c>
      <c r="B7" s="58" t="s">
        <v>54</v>
      </c>
      <c r="C7" s="59"/>
      <c r="D7" s="59"/>
      <c r="E7" s="60" t="s">
        <v>62</v>
      </c>
      <c r="F7" s="49" t="s">
        <v>9</v>
      </c>
      <c r="G7" s="61" t="s">
        <v>21</v>
      </c>
      <c r="H7" s="67">
        <v>3990</v>
      </c>
      <c r="I7" s="67">
        <f t="shared" si="4"/>
        <v>3790.5</v>
      </c>
      <c r="J7" s="67">
        <f t="shared" si="5"/>
        <v>3591</v>
      </c>
      <c r="K7" s="67">
        <f t="shared" si="6"/>
        <v>3391.5</v>
      </c>
      <c r="L7" s="67">
        <f t="shared" si="7"/>
        <v>3192</v>
      </c>
      <c r="M7" s="62"/>
    </row>
    <row r="8" spans="1:13" ht="145.9" customHeight="1" x14ac:dyDescent="0.3">
      <c r="A8" s="58">
        <v>5</v>
      </c>
      <c r="B8" s="58" t="s">
        <v>55</v>
      </c>
      <c r="C8" s="59"/>
      <c r="D8" s="59"/>
      <c r="E8" s="60" t="s">
        <v>62</v>
      </c>
      <c r="F8" s="49" t="s">
        <v>9</v>
      </c>
      <c r="G8" s="61" t="s">
        <v>21</v>
      </c>
      <c r="H8" s="67">
        <v>3990</v>
      </c>
      <c r="I8" s="67">
        <f t="shared" si="4"/>
        <v>3790.5</v>
      </c>
      <c r="J8" s="67">
        <f t="shared" si="5"/>
        <v>3591</v>
      </c>
      <c r="K8" s="67">
        <f t="shared" si="6"/>
        <v>3391.5</v>
      </c>
      <c r="L8" s="67">
        <f t="shared" si="7"/>
        <v>3192</v>
      </c>
      <c r="M8" s="62"/>
    </row>
    <row r="9" spans="1:13" ht="145.9" customHeight="1" x14ac:dyDescent="0.3">
      <c r="A9" s="58">
        <v>6</v>
      </c>
      <c r="B9" s="58" t="s">
        <v>56</v>
      </c>
      <c r="C9" s="59"/>
      <c r="D9" s="59"/>
      <c r="E9" s="60" t="s">
        <v>62</v>
      </c>
      <c r="F9" s="49" t="s">
        <v>9</v>
      </c>
      <c r="G9" s="61" t="s">
        <v>21</v>
      </c>
      <c r="H9" s="67">
        <v>3990</v>
      </c>
      <c r="I9" s="67">
        <f t="shared" si="4"/>
        <v>3790.5</v>
      </c>
      <c r="J9" s="67">
        <f t="shared" si="5"/>
        <v>3591</v>
      </c>
      <c r="K9" s="67">
        <f t="shared" si="6"/>
        <v>3391.5</v>
      </c>
      <c r="L9" s="67">
        <f t="shared" si="7"/>
        <v>3192</v>
      </c>
      <c r="M9" s="62"/>
    </row>
    <row r="10" spans="1:13" ht="145.9" customHeight="1" x14ac:dyDescent="0.3">
      <c r="A10" s="58">
        <v>7</v>
      </c>
      <c r="B10" s="58" t="s">
        <v>57</v>
      </c>
      <c r="C10" s="59"/>
      <c r="D10" s="59"/>
      <c r="E10" s="60" t="s">
        <v>62</v>
      </c>
      <c r="F10" s="49" t="s">
        <v>9</v>
      </c>
      <c r="G10" s="61" t="s">
        <v>21</v>
      </c>
      <c r="H10" s="67">
        <v>3990</v>
      </c>
      <c r="I10" s="67">
        <f t="shared" si="4"/>
        <v>3790.5</v>
      </c>
      <c r="J10" s="67">
        <f t="shared" si="5"/>
        <v>3591</v>
      </c>
      <c r="K10" s="67">
        <f t="shared" si="6"/>
        <v>3391.5</v>
      </c>
      <c r="L10" s="67">
        <f t="shared" si="7"/>
        <v>3192</v>
      </c>
      <c r="M10" s="62"/>
    </row>
    <row r="11" spans="1:13" ht="145.9" customHeight="1" x14ac:dyDescent="0.3">
      <c r="A11" s="58">
        <v>8</v>
      </c>
      <c r="B11" s="58" t="s">
        <v>58</v>
      </c>
      <c r="C11" s="59"/>
      <c r="D11" s="59"/>
      <c r="E11" s="60" t="s">
        <v>62</v>
      </c>
      <c r="F11" s="49" t="s">
        <v>9</v>
      </c>
      <c r="G11" s="61" t="s">
        <v>21</v>
      </c>
      <c r="H11" s="67">
        <v>3990</v>
      </c>
      <c r="I11" s="67">
        <f t="shared" si="4"/>
        <v>3790.5</v>
      </c>
      <c r="J11" s="67">
        <f t="shared" si="5"/>
        <v>3591</v>
      </c>
      <c r="K11" s="67">
        <f t="shared" si="6"/>
        <v>3391.5</v>
      </c>
      <c r="L11" s="67">
        <f t="shared" si="7"/>
        <v>3192</v>
      </c>
      <c r="M11" s="62"/>
    </row>
    <row r="12" spans="1:13" ht="145.9" customHeight="1" x14ac:dyDescent="0.3">
      <c r="A12" s="58">
        <v>9</v>
      </c>
      <c r="B12" s="58" t="s">
        <v>59</v>
      </c>
      <c r="C12" s="59"/>
      <c r="D12" s="59"/>
      <c r="E12" s="60" t="s">
        <v>62</v>
      </c>
      <c r="F12" s="49" t="s">
        <v>9</v>
      </c>
      <c r="G12" s="61" t="s">
        <v>21</v>
      </c>
      <c r="H12" s="67">
        <v>3990</v>
      </c>
      <c r="I12" s="67">
        <f t="shared" si="4"/>
        <v>3790.5</v>
      </c>
      <c r="J12" s="67">
        <f t="shared" si="5"/>
        <v>3591</v>
      </c>
      <c r="K12" s="67">
        <f t="shared" si="6"/>
        <v>3391.5</v>
      </c>
      <c r="L12" s="67">
        <f t="shared" si="7"/>
        <v>3192</v>
      </c>
      <c r="M12" s="62"/>
    </row>
    <row r="13" spans="1:13" ht="145.9" customHeight="1" x14ac:dyDescent="0.3">
      <c r="A13" s="58">
        <v>10</v>
      </c>
      <c r="B13" s="58" t="s">
        <v>60</v>
      </c>
      <c r="C13" s="59"/>
      <c r="D13" s="59"/>
      <c r="E13" s="60" t="s">
        <v>62</v>
      </c>
      <c r="F13" s="24" t="s">
        <v>15</v>
      </c>
      <c r="G13" s="61" t="s">
        <v>21</v>
      </c>
      <c r="H13" s="67">
        <v>3990</v>
      </c>
      <c r="I13" s="67">
        <f t="shared" si="4"/>
        <v>3790.5</v>
      </c>
      <c r="J13" s="67">
        <f t="shared" si="5"/>
        <v>3591</v>
      </c>
      <c r="K13" s="67">
        <f t="shared" si="6"/>
        <v>3391.5</v>
      </c>
      <c r="L13" s="67">
        <f t="shared" si="7"/>
        <v>3192</v>
      </c>
      <c r="M13" s="62"/>
    </row>
    <row r="14" spans="1:13" ht="144.6" customHeight="1" x14ac:dyDescent="0.3">
      <c r="A14" s="58">
        <v>11</v>
      </c>
      <c r="B14" s="58" t="s">
        <v>76</v>
      </c>
      <c r="C14" s="59"/>
      <c r="D14" s="59"/>
      <c r="E14" s="60" t="s">
        <v>75</v>
      </c>
      <c r="F14" s="49" t="s">
        <v>9</v>
      </c>
      <c r="G14" s="61" t="s">
        <v>21</v>
      </c>
      <c r="H14" s="67">
        <v>3990</v>
      </c>
      <c r="I14" s="67">
        <f t="shared" ref="I14" si="8">H14*0.95</f>
        <v>3790.5</v>
      </c>
      <c r="J14" s="67">
        <f t="shared" ref="J14" si="9">H14*0.9</f>
        <v>3591</v>
      </c>
      <c r="K14" s="67">
        <f t="shared" ref="K14" si="10">H14*0.85</f>
        <v>3391.5</v>
      </c>
      <c r="L14" s="67">
        <f t="shared" ref="L14" si="11">H14*0.8</f>
        <v>3192</v>
      </c>
      <c r="M14" s="62"/>
    </row>
    <row r="15" spans="1:13" ht="143.44999999999999" customHeight="1" x14ac:dyDescent="0.3">
      <c r="A15" s="58">
        <v>12</v>
      </c>
      <c r="B15" s="58" t="s">
        <v>77</v>
      </c>
      <c r="C15" s="59"/>
      <c r="D15" s="59"/>
      <c r="E15" s="60" t="s">
        <v>75</v>
      </c>
      <c r="F15" s="49" t="s">
        <v>9</v>
      </c>
      <c r="G15" s="61" t="s">
        <v>21</v>
      </c>
      <c r="H15" s="67">
        <v>3990</v>
      </c>
      <c r="I15" s="67">
        <f t="shared" ref="I15:I23" si="12">H15*0.95</f>
        <v>3790.5</v>
      </c>
      <c r="J15" s="67">
        <f t="shared" ref="J15:J23" si="13">H15*0.9</f>
        <v>3591</v>
      </c>
      <c r="K15" s="67">
        <f t="shared" ref="K15:K23" si="14">H15*0.85</f>
        <v>3391.5</v>
      </c>
      <c r="L15" s="67">
        <f t="shared" ref="L15:L23" si="15">H15*0.8</f>
        <v>3192</v>
      </c>
      <c r="M15" s="62"/>
    </row>
    <row r="16" spans="1:13" ht="145.9" customHeight="1" x14ac:dyDescent="0.3">
      <c r="A16" s="58">
        <v>13</v>
      </c>
      <c r="B16" s="58" t="s">
        <v>78</v>
      </c>
      <c r="C16" s="59"/>
      <c r="D16" s="59"/>
      <c r="E16" s="60" t="s">
        <v>75</v>
      </c>
      <c r="F16" s="49" t="s">
        <v>9</v>
      </c>
      <c r="G16" s="61" t="s">
        <v>21</v>
      </c>
      <c r="H16" s="67">
        <v>3990</v>
      </c>
      <c r="I16" s="67">
        <f t="shared" si="12"/>
        <v>3790.5</v>
      </c>
      <c r="J16" s="67">
        <f t="shared" si="13"/>
        <v>3591</v>
      </c>
      <c r="K16" s="67">
        <f t="shared" si="14"/>
        <v>3391.5</v>
      </c>
      <c r="L16" s="67">
        <f t="shared" si="15"/>
        <v>3192</v>
      </c>
      <c r="M16" s="62"/>
    </row>
    <row r="17" spans="1:13" ht="145.9" customHeight="1" x14ac:dyDescent="0.3">
      <c r="A17" s="58">
        <v>14</v>
      </c>
      <c r="B17" s="58" t="s">
        <v>79</v>
      </c>
      <c r="C17" s="59"/>
      <c r="D17" s="59"/>
      <c r="E17" s="60" t="s">
        <v>75</v>
      </c>
      <c r="F17" s="49" t="s">
        <v>9</v>
      </c>
      <c r="G17" s="61" t="s">
        <v>21</v>
      </c>
      <c r="H17" s="67">
        <v>3990</v>
      </c>
      <c r="I17" s="67">
        <f t="shared" si="12"/>
        <v>3790.5</v>
      </c>
      <c r="J17" s="67">
        <f t="shared" si="13"/>
        <v>3591</v>
      </c>
      <c r="K17" s="67">
        <f t="shared" si="14"/>
        <v>3391.5</v>
      </c>
      <c r="L17" s="67">
        <f t="shared" si="15"/>
        <v>3192</v>
      </c>
      <c r="M17" s="62"/>
    </row>
    <row r="18" spans="1:13" ht="145.9" customHeight="1" x14ac:dyDescent="0.3">
      <c r="A18" s="58">
        <v>15</v>
      </c>
      <c r="B18" s="58" t="s">
        <v>80</v>
      </c>
      <c r="C18" s="59"/>
      <c r="D18" s="59"/>
      <c r="E18" s="60" t="s">
        <v>75</v>
      </c>
      <c r="F18" s="49" t="s">
        <v>9</v>
      </c>
      <c r="G18" s="61" t="s">
        <v>21</v>
      </c>
      <c r="H18" s="67">
        <v>3990</v>
      </c>
      <c r="I18" s="67">
        <f t="shared" si="12"/>
        <v>3790.5</v>
      </c>
      <c r="J18" s="67">
        <f t="shared" si="13"/>
        <v>3591</v>
      </c>
      <c r="K18" s="67">
        <f t="shared" si="14"/>
        <v>3391.5</v>
      </c>
      <c r="L18" s="67">
        <f t="shared" si="15"/>
        <v>3192</v>
      </c>
      <c r="M18" s="62"/>
    </row>
    <row r="19" spans="1:13" ht="145.9" customHeight="1" x14ac:dyDescent="0.3">
      <c r="A19" s="58">
        <v>16</v>
      </c>
      <c r="B19" s="58" t="s">
        <v>81</v>
      </c>
      <c r="C19" s="59"/>
      <c r="D19" s="59"/>
      <c r="E19" s="60" t="s">
        <v>75</v>
      </c>
      <c r="F19" s="49" t="s">
        <v>9</v>
      </c>
      <c r="G19" s="61" t="s">
        <v>21</v>
      </c>
      <c r="H19" s="67">
        <v>3990</v>
      </c>
      <c r="I19" s="67">
        <f t="shared" si="12"/>
        <v>3790.5</v>
      </c>
      <c r="J19" s="67">
        <f t="shared" si="13"/>
        <v>3591</v>
      </c>
      <c r="K19" s="67">
        <f t="shared" si="14"/>
        <v>3391.5</v>
      </c>
      <c r="L19" s="67">
        <f t="shared" si="15"/>
        <v>3192</v>
      </c>
      <c r="M19" s="62"/>
    </row>
    <row r="20" spans="1:13" ht="145.9" customHeight="1" x14ac:dyDescent="0.3">
      <c r="A20" s="58">
        <v>17</v>
      </c>
      <c r="B20" s="58" t="s">
        <v>82</v>
      </c>
      <c r="C20" s="59"/>
      <c r="D20" s="59"/>
      <c r="E20" s="60" t="s">
        <v>75</v>
      </c>
      <c r="F20" s="49" t="s">
        <v>9</v>
      </c>
      <c r="G20" s="61" t="s">
        <v>21</v>
      </c>
      <c r="H20" s="67">
        <v>3990</v>
      </c>
      <c r="I20" s="67">
        <f t="shared" si="12"/>
        <v>3790.5</v>
      </c>
      <c r="J20" s="67">
        <f t="shared" si="13"/>
        <v>3591</v>
      </c>
      <c r="K20" s="67">
        <f t="shared" si="14"/>
        <v>3391.5</v>
      </c>
      <c r="L20" s="67">
        <f t="shared" si="15"/>
        <v>3192</v>
      </c>
      <c r="M20" s="62"/>
    </row>
    <row r="21" spans="1:13" ht="145.9" customHeight="1" x14ac:dyDescent="0.3">
      <c r="A21" s="58">
        <v>18</v>
      </c>
      <c r="B21" s="58" t="s">
        <v>83</v>
      </c>
      <c r="C21" s="59"/>
      <c r="D21" s="59"/>
      <c r="E21" s="60" t="s">
        <v>75</v>
      </c>
      <c r="F21" s="49" t="s">
        <v>9</v>
      </c>
      <c r="G21" s="61" t="s">
        <v>21</v>
      </c>
      <c r="H21" s="67">
        <v>3990</v>
      </c>
      <c r="I21" s="67">
        <f t="shared" si="12"/>
        <v>3790.5</v>
      </c>
      <c r="J21" s="67">
        <f t="shared" si="13"/>
        <v>3591</v>
      </c>
      <c r="K21" s="67">
        <f t="shared" si="14"/>
        <v>3391.5</v>
      </c>
      <c r="L21" s="67">
        <f t="shared" si="15"/>
        <v>3192</v>
      </c>
      <c r="M21" s="62"/>
    </row>
    <row r="22" spans="1:13" ht="145.9" customHeight="1" x14ac:dyDescent="0.3">
      <c r="A22" s="58">
        <v>19</v>
      </c>
      <c r="B22" s="58" t="s">
        <v>84</v>
      </c>
      <c r="C22" s="59"/>
      <c r="D22" s="59"/>
      <c r="E22" s="60" t="s">
        <v>75</v>
      </c>
      <c r="F22" s="24" t="s">
        <v>15</v>
      </c>
      <c r="G22" s="61" t="s">
        <v>21</v>
      </c>
      <c r="H22" s="67">
        <v>3990</v>
      </c>
      <c r="I22" s="67">
        <f t="shared" si="12"/>
        <v>3790.5</v>
      </c>
      <c r="J22" s="67">
        <f t="shared" si="13"/>
        <v>3591</v>
      </c>
      <c r="K22" s="67">
        <f t="shared" si="14"/>
        <v>3391.5</v>
      </c>
      <c r="L22" s="67">
        <f t="shared" si="15"/>
        <v>3192</v>
      </c>
      <c r="M22" s="62"/>
    </row>
    <row r="23" spans="1:13" ht="145.9" customHeight="1" x14ac:dyDescent="0.3">
      <c r="A23" s="58">
        <v>20</v>
      </c>
      <c r="B23" s="58" t="s">
        <v>85</v>
      </c>
      <c r="C23" s="59"/>
      <c r="D23" s="59"/>
      <c r="E23" s="60" t="s">
        <v>75</v>
      </c>
      <c r="F23" s="49" t="s">
        <v>9</v>
      </c>
      <c r="G23" s="61" t="s">
        <v>21</v>
      </c>
      <c r="H23" s="67">
        <v>3990</v>
      </c>
      <c r="I23" s="67">
        <f t="shared" si="12"/>
        <v>3790.5</v>
      </c>
      <c r="J23" s="67">
        <f t="shared" si="13"/>
        <v>3591</v>
      </c>
      <c r="K23" s="67">
        <f t="shared" si="14"/>
        <v>3391.5</v>
      </c>
      <c r="L23" s="67">
        <f t="shared" si="15"/>
        <v>3192</v>
      </c>
      <c r="M23" s="62"/>
    </row>
    <row r="24" spans="1:13" ht="50.1" customHeight="1" x14ac:dyDescent="0.3">
      <c r="E24" s="50"/>
      <c r="F24" s="50"/>
      <c r="G24" s="50"/>
      <c r="H24" s="68"/>
      <c r="I24" s="68"/>
      <c r="J24" s="68"/>
      <c r="K24" s="68"/>
      <c r="L24" s="68"/>
      <c r="M24" s="50"/>
    </row>
    <row r="25" spans="1:13" ht="50.1" customHeight="1" x14ac:dyDescent="0.3">
      <c r="E25" s="50"/>
      <c r="F25" s="50"/>
      <c r="G25" s="50"/>
      <c r="H25" s="68"/>
      <c r="I25" s="68"/>
      <c r="J25" s="68"/>
      <c r="K25" s="68"/>
      <c r="L25" s="68"/>
      <c r="M25" s="50"/>
    </row>
    <row r="26" spans="1:13" ht="50.1" customHeight="1" x14ac:dyDescent="0.3">
      <c r="E26" s="50"/>
      <c r="F26" s="50"/>
      <c r="G26" s="50"/>
      <c r="H26" s="68"/>
      <c r="I26" s="68"/>
      <c r="J26" s="68"/>
      <c r="K26" s="68"/>
      <c r="L26" s="68"/>
      <c r="M26" s="50"/>
    </row>
    <row r="27" spans="1:13" ht="50.1" customHeight="1" x14ac:dyDescent="0.3">
      <c r="E27" s="50"/>
      <c r="F27" s="50"/>
      <c r="G27" s="50"/>
      <c r="H27" s="68"/>
      <c r="I27" s="68"/>
      <c r="J27" s="68"/>
      <c r="K27" s="68"/>
      <c r="L27" s="68"/>
      <c r="M27" s="50"/>
    </row>
    <row r="28" spans="1:13" ht="50.1" customHeight="1" x14ac:dyDescent="0.3">
      <c r="E28" s="50"/>
      <c r="F28" s="50"/>
      <c r="G28" s="50"/>
      <c r="H28" s="68"/>
      <c r="I28" s="68"/>
      <c r="J28" s="68"/>
      <c r="K28" s="68"/>
      <c r="L28" s="68"/>
      <c r="M28" s="50"/>
    </row>
    <row r="29" spans="1:13" ht="50.1" customHeight="1" x14ac:dyDescent="0.3">
      <c r="E29" s="50"/>
      <c r="F29" s="50"/>
      <c r="G29" s="50"/>
      <c r="H29" s="68"/>
      <c r="I29" s="68"/>
      <c r="J29" s="68"/>
      <c r="K29" s="68"/>
      <c r="L29" s="68"/>
      <c r="M29" s="50"/>
    </row>
  </sheetData>
  <mergeCells count="3">
    <mergeCell ref="E1:M1"/>
    <mergeCell ref="E2:M2"/>
    <mergeCell ref="C3:D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91A6C-55FF-405A-BD17-912513317267}">
  <dimension ref="A1:M24"/>
  <sheetViews>
    <sheetView workbookViewId="0">
      <selection activeCell="P9" sqref="P9"/>
    </sheetView>
  </sheetViews>
  <sheetFormatPr defaultRowHeight="15" x14ac:dyDescent="0.25"/>
  <cols>
    <col min="2" max="2" width="13.42578125" customWidth="1"/>
    <col min="3" max="3" width="15.7109375" customWidth="1"/>
    <col min="4" max="4" width="16.28515625" customWidth="1"/>
    <col min="5" max="13" width="11.28515625" customWidth="1"/>
  </cols>
  <sheetData>
    <row r="1" spans="1:13" ht="18.75" x14ac:dyDescent="0.25">
      <c r="A1" s="52"/>
      <c r="B1" s="52"/>
      <c r="C1" s="2"/>
      <c r="D1" s="53"/>
      <c r="E1" s="105" t="s">
        <v>0</v>
      </c>
      <c r="F1" s="105"/>
      <c r="G1" s="106"/>
      <c r="H1" s="106"/>
      <c r="I1" s="106"/>
      <c r="J1" s="106"/>
      <c r="K1" s="106"/>
      <c r="L1" s="106"/>
      <c r="M1" s="106"/>
    </row>
    <row r="2" spans="1:13" ht="39" customHeight="1" x14ac:dyDescent="0.25">
      <c r="A2" s="54"/>
      <c r="B2" s="54"/>
      <c r="C2" s="4"/>
      <c r="D2" s="72"/>
      <c r="E2" s="101" t="s">
        <v>141</v>
      </c>
      <c r="F2" s="101"/>
      <c r="G2" s="102"/>
      <c r="H2" s="102"/>
      <c r="I2" s="102"/>
      <c r="J2" s="102"/>
      <c r="K2" s="102"/>
      <c r="L2" s="102"/>
      <c r="M2" s="102"/>
    </row>
    <row r="3" spans="1:13" ht="93.75" x14ac:dyDescent="0.25">
      <c r="A3" s="55"/>
      <c r="B3" s="55" t="s">
        <v>1</v>
      </c>
      <c r="C3" s="107" t="s">
        <v>2</v>
      </c>
      <c r="D3" s="108"/>
      <c r="E3" s="56" t="s">
        <v>3</v>
      </c>
      <c r="F3" s="48" t="s">
        <v>87</v>
      </c>
      <c r="G3" s="56" t="s">
        <v>19</v>
      </c>
      <c r="H3" s="11" t="s">
        <v>93</v>
      </c>
      <c r="I3" s="66" t="s">
        <v>89</v>
      </c>
      <c r="J3" s="66" t="s">
        <v>90</v>
      </c>
      <c r="K3" s="66" t="s">
        <v>91</v>
      </c>
      <c r="L3" s="66" t="s">
        <v>92</v>
      </c>
      <c r="M3" s="56" t="s">
        <v>8</v>
      </c>
    </row>
    <row r="4" spans="1:13" ht="189.6" customHeight="1" x14ac:dyDescent="0.3">
      <c r="A4" s="58">
        <v>1</v>
      </c>
      <c r="B4" s="58" t="s">
        <v>144</v>
      </c>
      <c r="C4" s="59"/>
      <c r="D4" s="59"/>
      <c r="E4" s="60" t="s">
        <v>142</v>
      </c>
      <c r="F4" s="49" t="s">
        <v>9</v>
      </c>
      <c r="G4" s="61" t="s">
        <v>143</v>
      </c>
      <c r="H4" s="67">
        <v>2000</v>
      </c>
      <c r="I4" s="67">
        <f t="shared" ref="I4" si="0">H4*0.95</f>
        <v>1900</v>
      </c>
      <c r="J4" s="67">
        <f t="shared" ref="J4" si="1">H4*0.9</f>
        <v>1800</v>
      </c>
      <c r="K4" s="67">
        <f t="shared" ref="K4" si="2">H4*0.85</f>
        <v>1700</v>
      </c>
      <c r="L4" s="67">
        <f t="shared" ref="L4" si="3">H4*0.8</f>
        <v>1600</v>
      </c>
      <c r="M4" s="62"/>
    </row>
    <row r="5" spans="1:13" ht="189.6" customHeight="1" x14ac:dyDescent="0.3">
      <c r="A5" s="58">
        <v>2</v>
      </c>
      <c r="B5" s="58" t="s">
        <v>145</v>
      </c>
      <c r="C5" s="59"/>
      <c r="D5" s="59"/>
      <c r="E5" s="60" t="s">
        <v>142</v>
      </c>
      <c r="F5" s="49" t="s">
        <v>9</v>
      </c>
      <c r="G5" s="61" t="s">
        <v>143</v>
      </c>
      <c r="H5" s="67">
        <v>2000</v>
      </c>
      <c r="I5" s="67">
        <f>H5*0.95</f>
        <v>1900</v>
      </c>
      <c r="J5" s="67">
        <f>H5*0.9</f>
        <v>1800</v>
      </c>
      <c r="K5" s="67">
        <f>H5*0.85</f>
        <v>1700</v>
      </c>
      <c r="L5" s="67">
        <f>H5*0.8</f>
        <v>1600</v>
      </c>
      <c r="M5" s="62"/>
    </row>
    <row r="6" spans="1:13" ht="189.6" customHeight="1" x14ac:dyDescent="0.3">
      <c r="A6" s="58">
        <v>3</v>
      </c>
      <c r="B6" s="58" t="s">
        <v>146</v>
      </c>
      <c r="C6" s="59"/>
      <c r="D6" s="59"/>
      <c r="E6" s="60" t="s">
        <v>142</v>
      </c>
      <c r="F6" s="49" t="s">
        <v>9</v>
      </c>
      <c r="G6" s="61" t="s">
        <v>143</v>
      </c>
      <c r="H6" s="67">
        <v>2000</v>
      </c>
      <c r="I6" s="67">
        <f t="shared" ref="I6:I10" si="4">H6*0.95</f>
        <v>1900</v>
      </c>
      <c r="J6" s="67">
        <f t="shared" ref="J6:J10" si="5">H6*0.9</f>
        <v>1800</v>
      </c>
      <c r="K6" s="67">
        <f t="shared" ref="K6:K10" si="6">H6*0.85</f>
        <v>1700</v>
      </c>
      <c r="L6" s="67">
        <f t="shared" ref="L6:L10" si="7">H6*0.8</f>
        <v>1600</v>
      </c>
      <c r="M6" s="62"/>
    </row>
    <row r="7" spans="1:13" ht="189.6" customHeight="1" x14ac:dyDescent="0.3">
      <c r="A7" s="58">
        <v>4</v>
      </c>
      <c r="B7" s="58" t="s">
        <v>150</v>
      </c>
      <c r="C7" s="59"/>
      <c r="D7" s="59"/>
      <c r="E7" s="60" t="s">
        <v>142</v>
      </c>
      <c r="F7" s="49" t="s">
        <v>9</v>
      </c>
      <c r="G7" s="61" t="s">
        <v>143</v>
      </c>
      <c r="H7" s="67">
        <v>2000</v>
      </c>
      <c r="I7" s="67">
        <f t="shared" si="4"/>
        <v>1900</v>
      </c>
      <c r="J7" s="67">
        <f t="shared" si="5"/>
        <v>1800</v>
      </c>
      <c r="K7" s="67">
        <f t="shared" si="6"/>
        <v>1700</v>
      </c>
      <c r="L7" s="67">
        <f t="shared" si="7"/>
        <v>1600</v>
      </c>
      <c r="M7" s="62"/>
    </row>
    <row r="8" spans="1:13" ht="189.6" customHeight="1" x14ac:dyDescent="0.3">
      <c r="A8" s="58">
        <v>5</v>
      </c>
      <c r="B8" s="58" t="s">
        <v>147</v>
      </c>
      <c r="C8" s="59"/>
      <c r="D8" s="59"/>
      <c r="E8" s="60" t="s">
        <v>142</v>
      </c>
      <c r="F8" s="49" t="s">
        <v>9</v>
      </c>
      <c r="G8" s="61" t="s">
        <v>143</v>
      </c>
      <c r="H8" s="67">
        <v>2000</v>
      </c>
      <c r="I8" s="67">
        <f t="shared" si="4"/>
        <v>1900</v>
      </c>
      <c r="J8" s="67">
        <f t="shared" si="5"/>
        <v>1800</v>
      </c>
      <c r="K8" s="67">
        <f t="shared" si="6"/>
        <v>1700</v>
      </c>
      <c r="L8" s="67">
        <f t="shared" si="7"/>
        <v>1600</v>
      </c>
      <c r="M8" s="62"/>
    </row>
    <row r="9" spans="1:13" ht="189.6" customHeight="1" x14ac:dyDescent="0.3">
      <c r="A9" s="58">
        <v>6</v>
      </c>
      <c r="B9" s="58" t="s">
        <v>148</v>
      </c>
      <c r="C9" s="59"/>
      <c r="D9" s="59"/>
      <c r="E9" s="60" t="s">
        <v>142</v>
      </c>
      <c r="F9" s="49" t="s">
        <v>9</v>
      </c>
      <c r="G9" s="61" t="s">
        <v>143</v>
      </c>
      <c r="H9" s="67">
        <v>2000</v>
      </c>
      <c r="I9" s="67">
        <f t="shared" si="4"/>
        <v>1900</v>
      </c>
      <c r="J9" s="67">
        <f t="shared" si="5"/>
        <v>1800</v>
      </c>
      <c r="K9" s="67">
        <f t="shared" si="6"/>
        <v>1700</v>
      </c>
      <c r="L9" s="67">
        <f t="shared" si="7"/>
        <v>1600</v>
      </c>
      <c r="M9" s="62"/>
    </row>
    <row r="10" spans="1:13" ht="189.6" customHeight="1" x14ac:dyDescent="0.3">
      <c r="A10" s="58">
        <v>7</v>
      </c>
      <c r="B10" s="58" t="s">
        <v>149</v>
      </c>
      <c r="C10" s="59"/>
      <c r="D10" s="59"/>
      <c r="E10" s="60" t="s">
        <v>142</v>
      </c>
      <c r="F10" s="49" t="s">
        <v>9</v>
      </c>
      <c r="G10" s="61" t="s">
        <v>143</v>
      </c>
      <c r="H10" s="67">
        <v>2000</v>
      </c>
      <c r="I10" s="67">
        <f t="shared" si="4"/>
        <v>1900</v>
      </c>
      <c r="J10" s="67">
        <f t="shared" si="5"/>
        <v>1800</v>
      </c>
      <c r="K10" s="67">
        <f t="shared" si="6"/>
        <v>1700</v>
      </c>
      <c r="L10" s="67">
        <f t="shared" si="7"/>
        <v>1600</v>
      </c>
      <c r="M10" s="62"/>
    </row>
    <row r="11" spans="1:13" ht="130.15" customHeight="1" x14ac:dyDescent="0.3">
      <c r="A11" s="58"/>
      <c r="B11" s="58"/>
      <c r="C11" s="59"/>
      <c r="D11" s="59"/>
      <c r="E11" s="60"/>
      <c r="F11" s="49"/>
      <c r="G11" s="61"/>
      <c r="H11" s="67"/>
      <c r="I11" s="67"/>
      <c r="J11" s="67"/>
      <c r="K11" s="67"/>
      <c r="L11" s="67"/>
      <c r="M11" s="62"/>
    </row>
    <row r="12" spans="1:13" ht="130.15" customHeight="1" x14ac:dyDescent="0.3">
      <c r="A12" s="58"/>
      <c r="B12" s="58"/>
      <c r="C12" s="59"/>
      <c r="D12" s="59"/>
      <c r="E12" s="60"/>
      <c r="F12" s="49"/>
      <c r="G12" s="61"/>
      <c r="H12" s="67"/>
      <c r="I12" s="67"/>
      <c r="J12" s="67"/>
      <c r="K12" s="67"/>
      <c r="L12" s="67"/>
      <c r="M12" s="62"/>
    </row>
    <row r="13" spans="1:13" ht="130.15" customHeight="1" x14ac:dyDescent="0.3">
      <c r="A13" s="58"/>
      <c r="B13" s="58"/>
      <c r="C13" s="59"/>
      <c r="D13" s="59"/>
      <c r="E13" s="60"/>
      <c r="F13" s="49"/>
      <c r="G13" s="61"/>
      <c r="H13" s="67"/>
      <c r="I13" s="67"/>
      <c r="J13" s="67"/>
      <c r="K13" s="67"/>
      <c r="L13" s="67"/>
      <c r="M13" s="62"/>
    </row>
    <row r="14" spans="1:13" ht="130.15" customHeight="1" x14ac:dyDescent="0.3">
      <c r="A14" s="58"/>
      <c r="B14" s="58"/>
      <c r="C14" s="59"/>
      <c r="D14" s="59"/>
      <c r="E14" s="60"/>
      <c r="F14" s="49"/>
      <c r="G14" s="61"/>
      <c r="H14" s="67"/>
      <c r="I14" s="67"/>
      <c r="J14" s="67"/>
      <c r="K14" s="67"/>
      <c r="L14" s="67"/>
      <c r="M14" s="62"/>
    </row>
    <row r="15" spans="1:13" ht="130.15" customHeight="1" x14ac:dyDescent="0.3">
      <c r="A15" s="58"/>
      <c r="B15" s="58"/>
      <c r="C15" s="59"/>
      <c r="D15" s="59"/>
      <c r="E15" s="60"/>
      <c r="F15" s="49"/>
      <c r="G15" s="61"/>
      <c r="H15" s="67"/>
      <c r="I15" s="67"/>
      <c r="J15" s="67"/>
      <c r="K15" s="67"/>
      <c r="L15" s="67"/>
      <c r="M15" s="62"/>
    </row>
    <row r="16" spans="1:13" ht="130.15" customHeight="1" x14ac:dyDescent="0.3">
      <c r="A16" s="58"/>
      <c r="B16" s="58"/>
      <c r="C16" s="59"/>
      <c r="D16" s="59"/>
      <c r="E16" s="60"/>
      <c r="F16" s="49"/>
      <c r="G16" s="61"/>
      <c r="H16" s="67"/>
      <c r="I16" s="67"/>
      <c r="J16" s="67"/>
      <c r="K16" s="67"/>
      <c r="L16" s="67"/>
      <c r="M16" s="62"/>
    </row>
    <row r="17" spans="1:13" ht="130.15" customHeight="1" x14ac:dyDescent="0.3">
      <c r="A17" s="58"/>
      <c r="B17" s="58"/>
      <c r="C17" s="59"/>
      <c r="D17" s="59"/>
      <c r="E17" s="60"/>
      <c r="F17" s="49"/>
      <c r="G17" s="61"/>
      <c r="H17" s="67"/>
      <c r="I17" s="67"/>
      <c r="J17" s="67"/>
      <c r="K17" s="67"/>
      <c r="L17" s="67"/>
      <c r="M17" s="62"/>
    </row>
    <row r="18" spans="1:13" ht="130.15" customHeight="1" x14ac:dyDescent="0.3">
      <c r="A18" s="58"/>
      <c r="B18" s="58"/>
      <c r="C18" s="59"/>
      <c r="D18" s="59"/>
      <c r="E18" s="60"/>
      <c r="F18" s="49"/>
      <c r="G18" s="61"/>
      <c r="H18" s="67"/>
      <c r="I18" s="67"/>
      <c r="J18" s="67"/>
      <c r="K18" s="67"/>
      <c r="L18" s="67"/>
      <c r="M18" s="62"/>
    </row>
    <row r="19" spans="1:13" ht="130.15" customHeight="1" x14ac:dyDescent="0.3">
      <c r="A19" s="58"/>
      <c r="B19" s="58"/>
      <c r="C19" s="59"/>
      <c r="D19" s="59"/>
      <c r="E19" s="60"/>
      <c r="F19" s="49"/>
      <c r="G19" s="61"/>
      <c r="H19" s="67"/>
      <c r="I19" s="67"/>
      <c r="J19" s="67"/>
      <c r="K19" s="67"/>
      <c r="L19" s="67"/>
      <c r="M19" s="62"/>
    </row>
    <row r="20" spans="1:13" ht="130.15" customHeight="1" x14ac:dyDescent="0.3">
      <c r="A20" s="58"/>
      <c r="B20" s="58"/>
      <c r="C20" s="59"/>
      <c r="D20" s="59"/>
      <c r="E20" s="60"/>
      <c r="F20" s="49"/>
      <c r="G20" s="61"/>
      <c r="H20" s="67"/>
      <c r="I20" s="67"/>
      <c r="J20" s="67"/>
      <c r="K20" s="67"/>
      <c r="L20" s="67"/>
      <c r="M20" s="62"/>
    </row>
    <row r="21" spans="1:13" ht="130.15" customHeight="1" x14ac:dyDescent="0.3">
      <c r="A21" s="58"/>
      <c r="B21" s="58"/>
      <c r="C21" s="59"/>
      <c r="D21" s="59"/>
      <c r="E21" s="60"/>
      <c r="F21" s="49"/>
      <c r="G21" s="61"/>
      <c r="H21" s="67"/>
      <c r="I21" s="67"/>
      <c r="J21" s="67"/>
      <c r="K21" s="67"/>
      <c r="L21" s="67"/>
      <c r="M21" s="62"/>
    </row>
    <row r="22" spans="1:13" ht="130.15" customHeight="1" x14ac:dyDescent="0.3">
      <c r="A22" s="58"/>
      <c r="B22" s="58"/>
      <c r="C22" s="59"/>
      <c r="D22" s="59"/>
      <c r="E22" s="60"/>
      <c r="F22" s="49"/>
      <c r="G22" s="61"/>
      <c r="H22" s="67"/>
      <c r="I22" s="67"/>
      <c r="J22" s="67"/>
      <c r="K22" s="67"/>
      <c r="L22" s="67"/>
      <c r="M22" s="62"/>
    </row>
    <row r="23" spans="1:13" ht="130.15" customHeight="1" x14ac:dyDescent="0.3">
      <c r="A23" s="58"/>
      <c r="B23" s="58"/>
      <c r="C23" s="59"/>
      <c r="D23" s="59"/>
      <c r="E23" s="60"/>
      <c r="F23" s="49"/>
      <c r="G23" s="61"/>
      <c r="H23" s="67"/>
      <c r="I23" s="67"/>
      <c r="J23" s="67"/>
      <c r="K23" s="67"/>
      <c r="L23" s="67"/>
      <c r="M23" s="62"/>
    </row>
    <row r="24" spans="1:13" ht="175.9" customHeight="1" x14ac:dyDescent="0.25"/>
  </sheetData>
  <mergeCells count="3">
    <mergeCell ref="E1:M1"/>
    <mergeCell ref="E2:M2"/>
    <mergeCell ref="C3:D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Греческий бордюр АДТ 430</vt:lpstr>
      <vt:lpstr>Полоски АДТ 430</vt:lpstr>
      <vt:lpstr>Байрамали пл.550</vt:lpstr>
      <vt:lpstr>Байрамали пл. 750</vt:lpstr>
      <vt:lpstr>Покрывала БП750</vt:lpstr>
      <vt:lpstr>МП-430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2025-10-20T09:32:50Z</dcterms:modified>
</cp:coreProperties>
</file>